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ob\Old File Remediation Oct 2021\American_Community_Survey\"/>
    </mc:Choice>
  </mc:AlternateContent>
  <bookViews>
    <workbookView xWindow="600" yWindow="240" windowWidth="19440" windowHeight="9930"/>
  </bookViews>
  <sheets>
    <sheet name="About the Data" sheetId="10" r:id="rId1"/>
    <sheet name="Total Population" sheetId="1" r:id="rId2"/>
    <sheet name="Hispanic" sheetId="2" r:id="rId3"/>
    <sheet name="White" sheetId="3" r:id="rId4"/>
    <sheet name="Black" sheetId="4" r:id="rId5"/>
    <sheet name="AIAN" sheetId="5" r:id="rId6"/>
    <sheet name="Asian" sheetId="6" r:id="rId7"/>
    <sheet name="NHOPI" sheetId="7" r:id="rId8"/>
    <sheet name="Some Other Race" sheetId="8" r:id="rId9"/>
    <sheet name="Two or More Races" sheetId="9" r:id="rId10"/>
  </sheets>
  <definedNames>
    <definedName name="_xlnm.Print_Area" localSheetId="5">AIAN!$A$1:$I$142</definedName>
    <definedName name="_xlnm.Print_Area" localSheetId="6">Asian!$A$1:$I$142</definedName>
    <definedName name="_xlnm.Print_Area" localSheetId="4">Black!$A$1:$I$142</definedName>
    <definedName name="_xlnm.Print_Area" localSheetId="2">Hispanic!$A$1:$I$142</definedName>
    <definedName name="_xlnm.Print_Area" localSheetId="7">NHOPI!$A$1:$I$142</definedName>
    <definedName name="_xlnm.Print_Area" localSheetId="8">'Some Other Race'!$A$1:$I$142</definedName>
    <definedName name="_xlnm.Print_Area" localSheetId="1">'Total Population'!$A$1:$I$142</definedName>
    <definedName name="_xlnm.Print_Area" localSheetId="9">'Two or More Races'!$A$1:$I$142</definedName>
    <definedName name="_xlnm.Print_Area" localSheetId="3">White!$A$1:$I$142</definedName>
    <definedName name="_xlnm.Print_Titles" localSheetId="5">AIAN!$1:$5</definedName>
    <definedName name="_xlnm.Print_Titles" localSheetId="6">Asian!$1:$5</definedName>
    <definedName name="_xlnm.Print_Titles" localSheetId="4">Black!$1:$5</definedName>
    <definedName name="_xlnm.Print_Titles" localSheetId="2">Hispanic!$1:$5</definedName>
    <definedName name="_xlnm.Print_Titles" localSheetId="7">NHOPI!$1:$5</definedName>
    <definedName name="_xlnm.Print_Titles" localSheetId="8">'Some Other Race'!$1:$5</definedName>
    <definedName name="_xlnm.Print_Titles" localSheetId="1">'Total Population'!$1:$5</definedName>
    <definedName name="_xlnm.Print_Titles" localSheetId="9">'Two or More Races'!$1:$5</definedName>
    <definedName name="_xlnm.Print_Titles" localSheetId="3">White!$1:$5</definedName>
  </definedNames>
  <calcPr calcId="162913" fullCalcOnLoad="1"/>
</workbook>
</file>

<file path=xl/calcChain.xml><?xml version="1.0" encoding="utf-8"?>
<calcChain xmlns="http://schemas.openxmlformats.org/spreadsheetml/2006/main">
  <c r="G21" i="4" l="1"/>
  <c r="G21" i="5"/>
  <c r="G21" i="6"/>
  <c r="G21" i="7"/>
  <c r="G21" i="8"/>
  <c r="G21" i="9"/>
  <c r="G15" i="9" s="1"/>
  <c r="G21" i="3"/>
  <c r="G15" i="3" s="1"/>
  <c r="G20" i="4"/>
  <c r="G20" i="5"/>
  <c r="G20" i="6"/>
  <c r="G20" i="7"/>
  <c r="G20" i="8"/>
  <c r="G20" i="9"/>
  <c r="G20" i="3"/>
  <c r="G19" i="4"/>
  <c r="G19" i="5"/>
  <c r="G19" i="6"/>
  <c r="G15" i="6"/>
  <c r="G19" i="7"/>
  <c r="G19" i="8"/>
  <c r="G19" i="9"/>
  <c r="G19" i="3"/>
  <c r="G18" i="4"/>
  <c r="G15" i="4" s="1"/>
  <c r="G18" i="5"/>
  <c r="G15" i="5" s="1"/>
  <c r="G18" i="6"/>
  <c r="G18" i="7"/>
  <c r="G18" i="8"/>
  <c r="G18" i="9"/>
  <c r="G18" i="3"/>
  <c r="G19" i="2"/>
  <c r="G15" i="2" s="1"/>
  <c r="G20" i="2"/>
  <c r="G21" i="2"/>
  <c r="H19" i="2"/>
  <c r="H20" i="2"/>
  <c r="H21" i="2"/>
  <c r="G18" i="2"/>
  <c r="G18" i="1"/>
  <c r="G15" i="1" s="1"/>
  <c r="G21" i="1"/>
  <c r="G20" i="1"/>
  <c r="G19" i="1"/>
  <c r="I52" i="2"/>
  <c r="I51" i="2"/>
  <c r="I50" i="2"/>
  <c r="I49" i="2"/>
  <c r="I52" i="3"/>
  <c r="I51" i="3"/>
  <c r="I50" i="3"/>
  <c r="I49" i="3"/>
  <c r="I52" i="4"/>
  <c r="I51" i="4"/>
  <c r="I50" i="4"/>
  <c r="I49" i="4"/>
  <c r="I52" i="5"/>
  <c r="I51" i="5"/>
  <c r="I50" i="5"/>
  <c r="I49" i="5"/>
  <c r="I52" i="6"/>
  <c r="I51" i="6"/>
  <c r="I50" i="6"/>
  <c r="I49" i="6"/>
  <c r="I52" i="7"/>
  <c r="I51" i="7"/>
  <c r="I50" i="7"/>
  <c r="I49" i="7"/>
  <c r="I52" i="8"/>
  <c r="I51" i="8"/>
  <c r="I50" i="8"/>
  <c r="I49" i="8"/>
  <c r="I52" i="9"/>
  <c r="I51" i="9"/>
  <c r="I50" i="9"/>
  <c r="I49" i="9"/>
  <c r="I52" i="1"/>
  <c r="I51" i="1"/>
  <c r="I50" i="1"/>
  <c r="I49" i="1"/>
  <c r="I46" i="2"/>
  <c r="I45" i="2"/>
  <c r="I44" i="2"/>
  <c r="I43" i="2"/>
  <c r="I46" i="3"/>
  <c r="I45" i="3"/>
  <c r="I44" i="3"/>
  <c r="I43" i="3"/>
  <c r="I46" i="4"/>
  <c r="I45" i="4"/>
  <c r="I44" i="4"/>
  <c r="I43" i="4"/>
  <c r="I46" i="5"/>
  <c r="I45" i="5"/>
  <c r="I44" i="5"/>
  <c r="I43" i="5"/>
  <c r="I46" i="6"/>
  <c r="I45" i="6"/>
  <c r="I44" i="6"/>
  <c r="I43" i="6"/>
  <c r="I46" i="7"/>
  <c r="I45" i="7"/>
  <c r="I44" i="7"/>
  <c r="I43" i="7"/>
  <c r="I46" i="8"/>
  <c r="I45" i="8"/>
  <c r="I44" i="8"/>
  <c r="I43" i="8"/>
  <c r="I46" i="9"/>
  <c r="I45" i="9"/>
  <c r="I44" i="9"/>
  <c r="I43" i="9"/>
  <c r="I46" i="1"/>
  <c r="I45" i="1"/>
  <c r="I44" i="1"/>
  <c r="I43" i="1"/>
  <c r="I40" i="2"/>
  <c r="I39" i="2"/>
  <c r="I38" i="2"/>
  <c r="I37" i="2"/>
  <c r="I36" i="2"/>
  <c r="I35" i="2"/>
  <c r="I34" i="2"/>
  <c r="I33" i="2"/>
  <c r="I32" i="2"/>
  <c r="I31" i="2"/>
  <c r="I40" i="3"/>
  <c r="I39" i="3"/>
  <c r="I38" i="3"/>
  <c r="I37" i="3"/>
  <c r="I36" i="3"/>
  <c r="I35" i="3"/>
  <c r="I34" i="3"/>
  <c r="I33" i="3"/>
  <c r="I32" i="3"/>
  <c r="I31" i="3"/>
  <c r="I40" i="4"/>
  <c r="I39" i="4"/>
  <c r="I38" i="4"/>
  <c r="I37" i="4"/>
  <c r="I36" i="4"/>
  <c r="I35" i="4"/>
  <c r="I34" i="4"/>
  <c r="I33" i="4"/>
  <c r="I32" i="4"/>
  <c r="I31" i="4"/>
  <c r="I40" i="5"/>
  <c r="I39" i="5"/>
  <c r="I38" i="5"/>
  <c r="I37" i="5"/>
  <c r="I36" i="5"/>
  <c r="I35" i="5"/>
  <c r="I34" i="5"/>
  <c r="I33" i="5"/>
  <c r="I32" i="5"/>
  <c r="I31" i="5"/>
  <c r="I40" i="6"/>
  <c r="I39" i="6"/>
  <c r="I38" i="6"/>
  <c r="I37" i="6"/>
  <c r="I36" i="6"/>
  <c r="I35" i="6"/>
  <c r="I34" i="6"/>
  <c r="I33" i="6"/>
  <c r="I32" i="6"/>
  <c r="I31" i="6"/>
  <c r="I40" i="7"/>
  <c r="I39" i="7"/>
  <c r="I38" i="7"/>
  <c r="I37" i="7"/>
  <c r="I35" i="7"/>
  <c r="I34" i="7"/>
  <c r="I33" i="7"/>
  <c r="I32" i="7"/>
  <c r="I31" i="7"/>
  <c r="I40" i="8"/>
  <c r="I39" i="8"/>
  <c r="I38" i="8"/>
  <c r="I37" i="8"/>
  <c r="I36" i="8"/>
  <c r="I35" i="8"/>
  <c r="I34" i="8"/>
  <c r="I33" i="8"/>
  <c r="I32" i="8"/>
  <c r="I31" i="8"/>
  <c r="I40" i="9"/>
  <c r="I39" i="9"/>
  <c r="I38" i="9"/>
  <c r="I37" i="9"/>
  <c r="I36" i="9"/>
  <c r="I35" i="9"/>
  <c r="I34" i="9"/>
  <c r="I33" i="9"/>
  <c r="I32" i="9"/>
  <c r="I31" i="9"/>
  <c r="I40" i="1"/>
  <c r="I39" i="1"/>
  <c r="I38" i="1"/>
  <c r="I37" i="1"/>
  <c r="I36" i="1"/>
  <c r="I35" i="1"/>
  <c r="I34" i="1"/>
  <c r="I33" i="1"/>
  <c r="I32" i="1"/>
  <c r="I31" i="1"/>
  <c r="I28" i="2"/>
  <c r="I27" i="2"/>
  <c r="I26" i="2"/>
  <c r="I25" i="2"/>
  <c r="I24" i="2"/>
  <c r="I28" i="3"/>
  <c r="I27" i="3"/>
  <c r="I26" i="3"/>
  <c r="I25" i="3"/>
  <c r="I24" i="3"/>
  <c r="I28" i="4"/>
  <c r="I27" i="4"/>
  <c r="I26" i="4"/>
  <c r="I25" i="4"/>
  <c r="I24" i="4"/>
  <c r="I28" i="5"/>
  <c r="I27" i="5"/>
  <c r="I26" i="5"/>
  <c r="I25" i="5"/>
  <c r="I24" i="5"/>
  <c r="I28" i="6"/>
  <c r="I27" i="6"/>
  <c r="I26" i="6"/>
  <c r="I25" i="6"/>
  <c r="I24" i="6"/>
  <c r="I28" i="7"/>
  <c r="I27" i="7"/>
  <c r="I26" i="7"/>
  <c r="I25" i="7"/>
  <c r="I24" i="7"/>
  <c r="I28" i="8"/>
  <c r="I27" i="8"/>
  <c r="I26" i="8"/>
  <c r="I25" i="8"/>
  <c r="I24" i="8"/>
  <c r="I28" i="9"/>
  <c r="I27" i="9"/>
  <c r="I26" i="9"/>
  <c r="I25" i="9"/>
  <c r="I24" i="9"/>
  <c r="I28" i="1"/>
  <c r="I27" i="1"/>
  <c r="I26" i="1"/>
  <c r="I25" i="1"/>
  <c r="I24" i="1"/>
  <c r="I21" i="2"/>
  <c r="I20" i="2"/>
  <c r="I19" i="2"/>
  <c r="I18" i="2"/>
  <c r="I21" i="3"/>
  <c r="I20" i="3"/>
  <c r="I19" i="3"/>
  <c r="I18" i="3"/>
  <c r="I21" i="4"/>
  <c r="I20" i="4"/>
  <c r="I19" i="4"/>
  <c r="I18" i="4"/>
  <c r="I21" i="5"/>
  <c r="I20" i="5"/>
  <c r="I19" i="5"/>
  <c r="I18" i="5"/>
  <c r="I21" i="6"/>
  <c r="I20" i="6"/>
  <c r="I19" i="6"/>
  <c r="I18" i="6"/>
  <c r="I21" i="7"/>
  <c r="I20" i="7"/>
  <c r="I19" i="7"/>
  <c r="I18" i="7"/>
  <c r="I21" i="8"/>
  <c r="I20" i="8"/>
  <c r="I19" i="8"/>
  <c r="I18" i="8"/>
  <c r="I21" i="9"/>
  <c r="I20" i="9"/>
  <c r="I19" i="9"/>
  <c r="I18" i="9"/>
  <c r="I21" i="1"/>
  <c r="I20" i="1"/>
  <c r="I19" i="1"/>
  <c r="I15" i="2"/>
  <c r="I15" i="3"/>
  <c r="I15" i="4"/>
  <c r="I15" i="5"/>
  <c r="I15" i="6"/>
  <c r="I15" i="7"/>
  <c r="I15" i="8"/>
  <c r="I15" i="9"/>
  <c r="I15" i="1"/>
  <c r="I11" i="2"/>
  <c r="I11" i="3"/>
  <c r="I11" i="4"/>
  <c r="I11" i="5"/>
  <c r="I11" i="6"/>
  <c r="I11" i="7"/>
  <c r="I11" i="8"/>
  <c r="I11" i="9"/>
  <c r="I11" i="1"/>
  <c r="I12" i="2"/>
  <c r="I12" i="3"/>
  <c r="I12" i="4"/>
  <c r="I12" i="5"/>
  <c r="I12" i="6"/>
  <c r="I12" i="7"/>
  <c r="I12" i="8"/>
  <c r="I12" i="9"/>
  <c r="I12" i="1"/>
  <c r="I8" i="2"/>
  <c r="I9" i="2"/>
  <c r="I8" i="3"/>
  <c r="I9" i="3"/>
  <c r="I8" i="4"/>
  <c r="I9" i="4"/>
  <c r="I8" i="5"/>
  <c r="I9" i="5"/>
  <c r="I8" i="6"/>
  <c r="I9" i="6"/>
  <c r="I8" i="7"/>
  <c r="I9" i="7"/>
  <c r="I8" i="8"/>
  <c r="I9" i="8"/>
  <c r="I8" i="9"/>
  <c r="I9" i="9"/>
  <c r="I8" i="1"/>
  <c r="I9" i="1"/>
  <c r="I7" i="2"/>
  <c r="I7" i="3"/>
  <c r="I7" i="4"/>
  <c r="I7" i="5"/>
  <c r="I7" i="6"/>
  <c r="I7" i="7"/>
  <c r="I7" i="8"/>
  <c r="I7" i="9"/>
  <c r="I7" i="1"/>
  <c r="G9" i="2"/>
  <c r="G9" i="3"/>
  <c r="G9" i="4"/>
  <c r="G9" i="5"/>
  <c r="G9" i="6"/>
  <c r="G9" i="7"/>
  <c r="G9" i="8"/>
  <c r="G9" i="9"/>
  <c r="G9" i="1"/>
  <c r="G8" i="2"/>
  <c r="G8" i="3"/>
  <c r="G8" i="4"/>
  <c r="G8" i="5"/>
  <c r="G8" i="6"/>
  <c r="G8" i="7"/>
  <c r="G8" i="8"/>
  <c r="G8" i="9"/>
  <c r="G8" i="1"/>
  <c r="H43" i="6"/>
  <c r="H32" i="6"/>
  <c r="H31" i="6"/>
  <c r="H28" i="6"/>
  <c r="H27" i="6"/>
  <c r="H26" i="6"/>
  <c r="H25" i="6"/>
  <c r="H24" i="6"/>
  <c r="H18" i="6"/>
  <c r="H19" i="6"/>
  <c r="H20" i="6"/>
  <c r="H21" i="6"/>
  <c r="H15" i="6"/>
  <c r="H43" i="7"/>
  <c r="H32" i="7"/>
  <c r="H31" i="7"/>
  <c r="H28" i="7"/>
  <c r="H27" i="7"/>
  <c r="H26" i="7"/>
  <c r="H25" i="7"/>
  <c r="H24" i="7"/>
  <c r="H18" i="7"/>
  <c r="H19" i="7"/>
  <c r="H20" i="7"/>
  <c r="H21" i="7"/>
  <c r="H15" i="7"/>
  <c r="H43" i="8"/>
  <c r="H32" i="8"/>
  <c r="H31" i="8"/>
  <c r="H28" i="8"/>
  <c r="H27" i="8"/>
  <c r="H26" i="8"/>
  <c r="H25" i="8"/>
  <c r="H24" i="8"/>
  <c r="H18" i="8"/>
  <c r="H19" i="8"/>
  <c r="H20" i="8"/>
  <c r="H21" i="8"/>
  <c r="H15" i="8"/>
  <c r="H43" i="9"/>
  <c r="H32" i="9"/>
  <c r="H31" i="9"/>
  <c r="H28" i="9"/>
  <c r="H27" i="9"/>
  <c r="H26" i="9"/>
  <c r="H25" i="9"/>
  <c r="H24" i="9"/>
  <c r="H18" i="9"/>
  <c r="H19" i="9"/>
  <c r="H20" i="9"/>
  <c r="H21" i="9"/>
  <c r="H15" i="9"/>
  <c r="H43" i="4"/>
  <c r="H32" i="4"/>
  <c r="H31" i="4"/>
  <c r="H28" i="4"/>
  <c r="H27" i="4"/>
  <c r="H26" i="4"/>
  <c r="H25" i="4"/>
  <c r="H24" i="4"/>
  <c r="H18" i="4"/>
  <c r="H19" i="4"/>
  <c r="H20" i="4"/>
  <c r="H21" i="4"/>
  <c r="H15" i="4"/>
  <c r="H43" i="5"/>
  <c r="H32" i="5"/>
  <c r="H31" i="5"/>
  <c r="H28" i="5"/>
  <c r="H27" i="5"/>
  <c r="H26" i="5"/>
  <c r="H25" i="5"/>
  <c r="H24" i="5"/>
  <c r="H18" i="5"/>
  <c r="H19" i="5"/>
  <c r="H20" i="5"/>
  <c r="H21" i="5"/>
  <c r="H15" i="5"/>
  <c r="H43" i="3"/>
  <c r="H32" i="3"/>
  <c r="H31" i="3"/>
  <c r="H28" i="3"/>
  <c r="H27" i="3"/>
  <c r="H26" i="3"/>
  <c r="H25" i="3"/>
  <c r="H24" i="3"/>
  <c r="H18" i="3"/>
  <c r="H19" i="3"/>
  <c r="H20" i="3"/>
  <c r="H21" i="3"/>
  <c r="H15" i="3"/>
  <c r="H43" i="2"/>
  <c r="H32" i="2"/>
  <c r="H31" i="2"/>
  <c r="H28" i="2"/>
  <c r="H27" i="2"/>
  <c r="H26" i="2"/>
  <c r="H25" i="2"/>
  <c r="H24" i="2"/>
  <c r="H18" i="2"/>
  <c r="H15" i="2"/>
  <c r="H43" i="1"/>
  <c r="H32" i="1"/>
  <c r="H31" i="1"/>
  <c r="H28" i="1"/>
  <c r="H27" i="1"/>
  <c r="H26" i="1"/>
  <c r="H25" i="1"/>
  <c r="H24" i="1"/>
  <c r="H18" i="1"/>
  <c r="H19" i="1"/>
  <c r="H20" i="1"/>
  <c r="H21" i="1"/>
  <c r="H15" i="1"/>
  <c r="H52" i="2"/>
  <c r="H51" i="2"/>
  <c r="H50" i="2"/>
  <c r="H49" i="2"/>
  <c r="H52" i="3"/>
  <c r="H51" i="3"/>
  <c r="H50" i="3"/>
  <c r="H49" i="3"/>
  <c r="H52" i="4"/>
  <c r="H51" i="4"/>
  <c r="H50" i="4"/>
  <c r="H49" i="4"/>
  <c r="H52" i="5"/>
  <c r="H51" i="5"/>
  <c r="H50" i="5"/>
  <c r="H49" i="5"/>
  <c r="H52" i="6"/>
  <c r="H51" i="6"/>
  <c r="H50" i="6"/>
  <c r="H49" i="6"/>
  <c r="H52" i="7"/>
  <c r="H51" i="7"/>
  <c r="H50" i="7"/>
  <c r="H49" i="7"/>
  <c r="H52" i="8"/>
  <c r="H51" i="8"/>
  <c r="H50" i="8"/>
  <c r="H49" i="8"/>
  <c r="H52" i="9"/>
  <c r="H51" i="9"/>
  <c r="H50" i="9"/>
  <c r="H49" i="9"/>
  <c r="H52" i="1"/>
  <c r="H51" i="1"/>
  <c r="H50" i="1"/>
  <c r="H49" i="1"/>
  <c r="H46" i="2"/>
  <c r="H45" i="2"/>
  <c r="H46" i="3"/>
  <c r="H45" i="3"/>
  <c r="H46" i="4"/>
  <c r="H45" i="4"/>
  <c r="H46" i="5"/>
  <c r="H45" i="5"/>
  <c r="H46" i="6"/>
  <c r="H45" i="6"/>
  <c r="H46" i="7"/>
  <c r="H45" i="7"/>
  <c r="H46" i="8"/>
  <c r="H45" i="8"/>
  <c r="H46" i="9"/>
  <c r="H45" i="9"/>
  <c r="H46" i="1"/>
  <c r="H45" i="1"/>
  <c r="H44" i="2"/>
  <c r="H44" i="3"/>
  <c r="H44" i="4"/>
  <c r="H44" i="5"/>
  <c r="H44" i="6"/>
  <c r="H44" i="7"/>
  <c r="H44" i="8"/>
  <c r="H44" i="9"/>
  <c r="H44" i="1"/>
  <c r="H40" i="2"/>
  <c r="H39" i="2"/>
  <c r="H38" i="2"/>
  <c r="H37" i="2"/>
  <c r="H36" i="2"/>
  <c r="H35" i="2"/>
  <c r="H34" i="2"/>
  <c r="H33" i="2"/>
  <c r="H40" i="3"/>
  <c r="H39" i="3"/>
  <c r="H38" i="3"/>
  <c r="H37" i="3"/>
  <c r="H36" i="3"/>
  <c r="H35" i="3"/>
  <c r="H34" i="3"/>
  <c r="H33" i="3"/>
  <c r="H40" i="4"/>
  <c r="H39" i="4"/>
  <c r="H38" i="4"/>
  <c r="H37" i="4"/>
  <c r="H36" i="4"/>
  <c r="H35" i="4"/>
  <c r="H34" i="4"/>
  <c r="H33" i="4"/>
  <c r="H40" i="5"/>
  <c r="H39" i="5"/>
  <c r="H38" i="5"/>
  <c r="H37" i="5"/>
  <c r="H36" i="5"/>
  <c r="H35" i="5"/>
  <c r="H34" i="5"/>
  <c r="H33" i="5"/>
  <c r="H40" i="6"/>
  <c r="H39" i="6"/>
  <c r="H38" i="6"/>
  <c r="H37" i="6"/>
  <c r="H36" i="6"/>
  <c r="H35" i="6"/>
  <c r="H34" i="6"/>
  <c r="H33" i="6"/>
  <c r="H40" i="7"/>
  <c r="H39" i="7"/>
  <c r="H38" i="7"/>
  <c r="H37" i="7"/>
  <c r="H36" i="7"/>
  <c r="H35" i="7"/>
  <c r="H34" i="7"/>
  <c r="H33" i="7"/>
  <c r="H40" i="8"/>
  <c r="H39" i="8"/>
  <c r="H38" i="8"/>
  <c r="H37" i="8"/>
  <c r="H36" i="8"/>
  <c r="H35" i="8"/>
  <c r="H34" i="8"/>
  <c r="H33" i="8"/>
  <c r="H40" i="9"/>
  <c r="H39" i="9"/>
  <c r="H38" i="9"/>
  <c r="H37" i="9"/>
  <c r="H36" i="9"/>
  <c r="H35" i="9"/>
  <c r="H34" i="9"/>
  <c r="H33" i="9"/>
  <c r="H40" i="1"/>
  <c r="H39" i="1"/>
  <c r="H38" i="1"/>
  <c r="H37" i="1"/>
  <c r="H36" i="1"/>
  <c r="H35" i="1"/>
  <c r="H34" i="1"/>
  <c r="H33" i="1"/>
  <c r="H8" i="2"/>
  <c r="H9" i="2"/>
  <c r="H11" i="2"/>
  <c r="H12" i="2"/>
  <c r="H8" i="3"/>
  <c r="H9" i="3"/>
  <c r="H11" i="3"/>
  <c r="H12" i="3"/>
  <c r="H8" i="4"/>
  <c r="H9" i="4"/>
  <c r="H11" i="4"/>
  <c r="H12" i="4"/>
  <c r="H8" i="5"/>
  <c r="H9" i="5"/>
  <c r="H11" i="5"/>
  <c r="H12" i="5"/>
  <c r="H8" i="6"/>
  <c r="H9" i="6"/>
  <c r="H11" i="6"/>
  <c r="H12" i="6"/>
  <c r="H8" i="7"/>
  <c r="H9" i="7"/>
  <c r="H11" i="7"/>
  <c r="H12" i="7"/>
  <c r="H8" i="8"/>
  <c r="H9" i="8"/>
  <c r="H11" i="8"/>
  <c r="H12" i="8"/>
  <c r="H8" i="9"/>
  <c r="H9" i="9"/>
  <c r="H11" i="9"/>
  <c r="H12" i="9"/>
  <c r="H8" i="1"/>
  <c r="H9" i="1"/>
  <c r="H11" i="1"/>
  <c r="H12" i="1"/>
  <c r="H7" i="2"/>
  <c r="H7" i="3"/>
  <c r="H7" i="4"/>
  <c r="H7" i="5"/>
  <c r="H7" i="6"/>
  <c r="H7" i="7"/>
  <c r="H7" i="8"/>
  <c r="H7" i="9"/>
  <c r="H7" i="1"/>
  <c r="G15" i="7"/>
  <c r="G15" i="8"/>
  <c r="I18" i="1"/>
</calcChain>
</file>

<file path=xl/sharedStrings.xml><?xml version="1.0" encoding="utf-8"?>
<sst xmlns="http://schemas.openxmlformats.org/spreadsheetml/2006/main" count="5233" uniqueCount="2118">
  <si>
    <t/>
  </si>
  <si>
    <t>Subject</t>
  </si>
  <si>
    <t>Estimate</t>
  </si>
  <si>
    <t>Estimate Margin of Error</t>
  </si>
  <si>
    <t>Percent</t>
  </si>
  <si>
    <t>Percent Margin of Error</t>
  </si>
  <si>
    <t>(X)</t>
  </si>
  <si>
    <t>HOUSING TENURE</t>
  </si>
  <si>
    <t>12,392,852</t>
  </si>
  <si>
    <t>+/-22,329</t>
  </si>
  <si>
    <t>7,112,050</t>
  </si>
  <si>
    <t>+/-38,732</t>
  </si>
  <si>
    <t>57.4%</t>
  </si>
  <si>
    <t>+/-0.2</t>
  </si>
  <si>
    <t>5,280,802</t>
  </si>
  <si>
    <t>+/-20,084</t>
  </si>
  <si>
    <t>42.6%</t>
  </si>
  <si>
    <t>2.97</t>
  </si>
  <si>
    <t>+/-0.01</t>
  </si>
  <si>
    <t>2.79</t>
  </si>
  <si>
    <t>YEAR HOUSEHOLDER MOVED INTO UNIT</t>
  </si>
  <si>
    <t>4,436,890</t>
  </si>
  <si>
    <t>+/-18,303</t>
  </si>
  <si>
    <t>35.8%</t>
  </si>
  <si>
    <t>3,077,886</t>
  </si>
  <si>
    <t>+/-13,644</t>
  </si>
  <si>
    <t>24.8%</t>
  </si>
  <si>
    <t>+/-0.1</t>
  </si>
  <si>
    <t>2,562,082</t>
  </si>
  <si>
    <t>+/-15,348</t>
  </si>
  <si>
    <t>20.7%</t>
  </si>
  <si>
    <t>1,136,926</t>
  </si>
  <si>
    <t>+/-9,096</t>
  </si>
  <si>
    <t>9.2%</t>
  </si>
  <si>
    <t>693,693</t>
  </si>
  <si>
    <t>+/-6,266</t>
  </si>
  <si>
    <t>5.6%</t>
  </si>
  <si>
    <t>485,375</t>
  </si>
  <si>
    <t>+/-4,680</t>
  </si>
  <si>
    <t>3.9%</t>
  </si>
  <si>
    <t>VEHICLES AVAILABLE</t>
  </si>
  <si>
    <t>935,969</t>
  </si>
  <si>
    <t>+/-7,157</t>
  </si>
  <si>
    <t>7.6%</t>
  </si>
  <si>
    <t>3,936,327</t>
  </si>
  <si>
    <t>+/-12,533</t>
  </si>
  <si>
    <t>31.8%</t>
  </si>
  <si>
    <t>4,656,477</t>
  </si>
  <si>
    <t>+/-17,579</t>
  </si>
  <si>
    <t>37.6%</t>
  </si>
  <si>
    <t>2,864,079</t>
  </si>
  <si>
    <t>+/-10,936</t>
  </si>
  <si>
    <t>23.1%</t>
  </si>
  <si>
    <t>HOUSE HEATING FUEL</t>
  </si>
  <si>
    <t>8,356,649</t>
  </si>
  <si>
    <t>+/-16,790</t>
  </si>
  <si>
    <t>67.4%</t>
  </si>
  <si>
    <t>413,742</t>
  </si>
  <si>
    <t>+/-4,353</t>
  </si>
  <si>
    <t>3.3%</t>
  </si>
  <si>
    <t>2,949,199</t>
  </si>
  <si>
    <t>+/-10,439</t>
  </si>
  <si>
    <t>23.8%</t>
  </si>
  <si>
    <t>41,453</t>
  </si>
  <si>
    <t>+/-1,221</t>
  </si>
  <si>
    <t>0.3%</t>
  </si>
  <si>
    <t>828</t>
  </si>
  <si>
    <t>+/-231</t>
  </si>
  <si>
    <t>0.0%</t>
  </si>
  <si>
    <t>222,490</t>
  </si>
  <si>
    <t>+/-2,654</t>
  </si>
  <si>
    <t>1.8%</t>
  </si>
  <si>
    <t>8,679</t>
  </si>
  <si>
    <t>+/-587</t>
  </si>
  <si>
    <t>0.1%</t>
  </si>
  <si>
    <t>42,089</t>
  </si>
  <si>
    <t>+/-1,716</t>
  </si>
  <si>
    <t>357,723</t>
  </si>
  <si>
    <t>+/-4,910</t>
  </si>
  <si>
    <t>2.9%</t>
  </si>
  <si>
    <t>SELECTED CHARACTERISTICS</t>
  </si>
  <si>
    <t>67,427</t>
  </si>
  <si>
    <t>+/-2,033</t>
  </si>
  <si>
    <t>0.5%</t>
  </si>
  <si>
    <t>132,424</t>
  </si>
  <si>
    <t>+/-2,588</t>
  </si>
  <si>
    <t>1.1%</t>
  </si>
  <si>
    <t>305,058</t>
  </si>
  <si>
    <t>+/-4,415</t>
  </si>
  <si>
    <t>2.5%</t>
  </si>
  <si>
    <t>OCCUPANTS PER ROOM</t>
  </si>
  <si>
    <t>11,405,780</t>
  </si>
  <si>
    <t>+/-26,100</t>
  </si>
  <si>
    <t>92.0%</t>
  </si>
  <si>
    <t>653,352</t>
  </si>
  <si>
    <t>+/-6,530</t>
  </si>
  <si>
    <t>5.3%</t>
  </si>
  <si>
    <t>333,720</t>
  </si>
  <si>
    <t>+/-4,038</t>
  </si>
  <si>
    <t>2.7%</t>
  </si>
  <si>
    <t>VALUE</t>
  </si>
  <si>
    <t>213,509</t>
  </si>
  <si>
    <t>+/-3,105</t>
  </si>
  <si>
    <t>3.0%</t>
  </si>
  <si>
    <t>220,225</t>
  </si>
  <si>
    <t>+/-3,423</t>
  </si>
  <si>
    <t>3.1%</t>
  </si>
  <si>
    <t>251,665</t>
  </si>
  <si>
    <t>+/-3,483</t>
  </si>
  <si>
    <t>3.5%</t>
  </si>
  <si>
    <t>359,368</t>
  </si>
  <si>
    <t>+/-4,942</t>
  </si>
  <si>
    <t>5.1%</t>
  </si>
  <si>
    <t>882,830</t>
  </si>
  <si>
    <t>+/-8,565</t>
  </si>
  <si>
    <t>12.4%</t>
  </si>
  <si>
    <t>2,029,031</t>
  </si>
  <si>
    <t>+/-14,509</t>
  </si>
  <si>
    <t>28.5%</t>
  </si>
  <si>
    <t>2,496,671</t>
  </si>
  <si>
    <t>+/-14,803</t>
  </si>
  <si>
    <t>35.1%</t>
  </si>
  <si>
    <t>658,751</t>
  </si>
  <si>
    <t>+/-4,647</t>
  </si>
  <si>
    <t>9.3%</t>
  </si>
  <si>
    <t>+/-28,726</t>
  </si>
  <si>
    <t>+/-12,739</t>
  </si>
  <si>
    <t>6,864</t>
  </si>
  <si>
    <t>+/-572</t>
  </si>
  <si>
    <t>37,392</t>
  </si>
  <si>
    <t>+/-1,306</t>
  </si>
  <si>
    <t>0.7%</t>
  </si>
  <si>
    <t>88,408</t>
  </si>
  <si>
    <t>+/-2,032</t>
  </si>
  <si>
    <t>1.6%</t>
  </si>
  <si>
    <t>271,243</t>
  </si>
  <si>
    <t>+/-3,590</t>
  </si>
  <si>
    <t>5.0%</t>
  </si>
  <si>
    <t>750,558</t>
  </si>
  <si>
    <t>+/-6,422</t>
  </si>
  <si>
    <t>13.9%</t>
  </si>
  <si>
    <t>936,075</t>
  </si>
  <si>
    <t>+/-8,180</t>
  </si>
  <si>
    <t>17.3%</t>
  </si>
  <si>
    <t>3,305,347</t>
  </si>
  <si>
    <t>+/-16,757</t>
  </si>
  <si>
    <t>61.3%</t>
  </si>
  <si>
    <t>+/-4</t>
  </si>
  <si>
    <t>32,359</t>
  </si>
  <si>
    <t>+/-1,309</t>
  </si>
  <si>
    <t>1.9%</t>
  </si>
  <si>
    <t>117,984</t>
  </si>
  <si>
    <t>+/-2,418</t>
  </si>
  <si>
    <t>6.9%</t>
  </si>
  <si>
    <t>267,738</t>
  </si>
  <si>
    <t>+/-3,556</t>
  </si>
  <si>
    <t>15.6%</t>
  </si>
  <si>
    <t>310,563</t>
  </si>
  <si>
    <t>+/-3,877</t>
  </si>
  <si>
    <t>18.1%</t>
  </si>
  <si>
    <t>987,519</t>
  </si>
  <si>
    <t>+/-8,179</t>
  </si>
  <si>
    <t>57.5%</t>
  </si>
  <si>
    <t>SELECTED MONTHLY OWNER COSTS AS A PERCENTAGE OF HOUSEHOLD INCOME (SMOCAPI)</t>
  </si>
  <si>
    <t>5,370,479</t>
  </si>
  <si>
    <t>+/-28,936</t>
  </si>
  <si>
    <t>1,205,339</t>
  </si>
  <si>
    <t>+/-10,339</t>
  </si>
  <si>
    <t>22.4%</t>
  </si>
  <si>
    <t>699,082</t>
  </si>
  <si>
    <t>+/-6,317</t>
  </si>
  <si>
    <t>13.0%</t>
  </si>
  <si>
    <t>654,725</t>
  </si>
  <si>
    <t>+/-6,713</t>
  </si>
  <si>
    <t>12.2%</t>
  </si>
  <si>
    <t>549,693</t>
  </si>
  <si>
    <t>+/-5,564</t>
  </si>
  <si>
    <t>10.2%</t>
  </si>
  <si>
    <t>2,261,640</t>
  </si>
  <si>
    <t>+/-10,375</t>
  </si>
  <si>
    <t>42.1%</t>
  </si>
  <si>
    <t>25,408</t>
  </si>
  <si>
    <t>+/-1,004</t>
  </si>
  <si>
    <t>1,698,004</t>
  </si>
  <si>
    <t>+/-12,893</t>
  </si>
  <si>
    <t>771,913</t>
  </si>
  <si>
    <t>+/-7,134</t>
  </si>
  <si>
    <t>45.5%</t>
  </si>
  <si>
    <t>310,566</t>
  </si>
  <si>
    <t>+/-3,670</t>
  </si>
  <si>
    <t>18.3%</t>
  </si>
  <si>
    <t>178,275</t>
  </si>
  <si>
    <t>+/-2,879</t>
  </si>
  <si>
    <t>10.5%</t>
  </si>
  <si>
    <t>112,782</t>
  </si>
  <si>
    <t>+/-2,273</t>
  </si>
  <si>
    <t>6.6%</t>
  </si>
  <si>
    <t>73,527</t>
  </si>
  <si>
    <t>+/-1,657</t>
  </si>
  <si>
    <t>4.3%</t>
  </si>
  <si>
    <t>52,793</t>
  </si>
  <si>
    <t>+/-1,551</t>
  </si>
  <si>
    <t>198,148</t>
  </si>
  <si>
    <t>11.7%</t>
  </si>
  <si>
    <t>18,159</t>
  </si>
  <si>
    <t>+/-925</t>
  </si>
  <si>
    <t>GROSS RENT</t>
  </si>
  <si>
    <t>5,105,925</t>
  </si>
  <si>
    <t>+/-20,128</t>
  </si>
  <si>
    <t>33,593</t>
  </si>
  <si>
    <t>+/-1,481</t>
  </si>
  <si>
    <t>113,688</t>
  </si>
  <si>
    <t>+/-2,127</t>
  </si>
  <si>
    <t>2.2%</t>
  </si>
  <si>
    <t>204,377</t>
  </si>
  <si>
    <t>+/-3,149</t>
  </si>
  <si>
    <t>4.0%</t>
  </si>
  <si>
    <t>567,669</t>
  </si>
  <si>
    <t>+/-4,363</t>
  </si>
  <si>
    <t>11.1%</t>
  </si>
  <si>
    <t>1,046,838</t>
  </si>
  <si>
    <t>+/-6,782</t>
  </si>
  <si>
    <t>20.5%</t>
  </si>
  <si>
    <t>1,753,145</t>
  </si>
  <si>
    <t>+/-10,426</t>
  </si>
  <si>
    <t>34.3%</t>
  </si>
  <si>
    <t>1,386,615</t>
  </si>
  <si>
    <t>+/-12,569</t>
  </si>
  <si>
    <t>27.2%</t>
  </si>
  <si>
    <t>174,877</t>
  </si>
  <si>
    <t>+/-2,930</t>
  </si>
  <si>
    <t>GROSS RENT AS A PERCENTAGE OF HOUSEHOLD INCOME (GRAPI)</t>
  </si>
  <si>
    <t>5,025,277</t>
  </si>
  <si>
    <t>+/-19,765</t>
  </si>
  <si>
    <t>485,739</t>
  </si>
  <si>
    <t>+/-5,033</t>
  </si>
  <si>
    <t>9.7%</t>
  </si>
  <si>
    <t>558,976</t>
  </si>
  <si>
    <t>+/-5,757</t>
  </si>
  <si>
    <t>615,756</t>
  </si>
  <si>
    <t>+/-6,484</t>
  </si>
  <si>
    <t>12.3%</t>
  </si>
  <si>
    <t>596,289</t>
  </si>
  <si>
    <t>+/-5,400</t>
  </si>
  <si>
    <t>11.9%</t>
  </si>
  <si>
    <t>474,176</t>
  </si>
  <si>
    <t>+/-5,618</t>
  </si>
  <si>
    <t>9.4%</t>
  </si>
  <si>
    <t>2,294,341</t>
  </si>
  <si>
    <t>+/-12,868</t>
  </si>
  <si>
    <t>45.7%</t>
  </si>
  <si>
    <t>255,525</t>
  </si>
  <si>
    <t>+/-3,623</t>
  </si>
  <si>
    <t>3,304,185</t>
  </si>
  <si>
    <t>+/-9,672</t>
  </si>
  <si>
    <t>1,533,771</t>
  </si>
  <si>
    <t>+/-13,048</t>
  </si>
  <si>
    <t>46.4%</t>
  </si>
  <si>
    <t>+/-0.3</t>
  </si>
  <si>
    <t>1,770,414</t>
  </si>
  <si>
    <t>+/-8,726</t>
  </si>
  <si>
    <t>53.6%</t>
  </si>
  <si>
    <t>4.04</t>
  </si>
  <si>
    <t>+/-0.02</t>
  </si>
  <si>
    <t>3.71</t>
  </si>
  <si>
    <t>1,355,437</t>
  </si>
  <si>
    <t>+/-8,783</t>
  </si>
  <si>
    <t>41.0%</t>
  </si>
  <si>
    <t>885,973</t>
  </si>
  <si>
    <t>+/-6,919</t>
  </si>
  <si>
    <t>26.8%</t>
  </si>
  <si>
    <t>656,385</t>
  </si>
  <si>
    <t>+/-6,693</t>
  </si>
  <si>
    <t>19.9%</t>
  </si>
  <si>
    <t>214,816</t>
  </si>
  <si>
    <t>+/-3,525</t>
  </si>
  <si>
    <t>6.5%</t>
  </si>
  <si>
    <t>119,977</t>
  </si>
  <si>
    <t>+/-2,241</t>
  </si>
  <si>
    <t>3.6%</t>
  </si>
  <si>
    <t>71,597</t>
  </si>
  <si>
    <t>+/-1,719</t>
  </si>
  <si>
    <t>284,198</t>
  </si>
  <si>
    <t>+/-4,165</t>
  </si>
  <si>
    <t>8.6%</t>
  </si>
  <si>
    <t>977,586</t>
  </si>
  <si>
    <t>+/-6,271</t>
  </si>
  <si>
    <t>29.6%</t>
  </si>
  <si>
    <t>1,196,287</t>
  </si>
  <si>
    <t>+/-8,650</t>
  </si>
  <si>
    <t>36.2%</t>
  </si>
  <si>
    <t>846,114</t>
  </si>
  <si>
    <t>+/-6,502</t>
  </si>
  <si>
    <t>25.6%</t>
  </si>
  <si>
    <t>2,098,176</t>
  </si>
  <si>
    <t>+/-8,211</t>
  </si>
  <si>
    <t>63.5%</t>
  </si>
  <si>
    <t>57,247</t>
  </si>
  <si>
    <t>+/-1,669</t>
  </si>
  <si>
    <t>1.7%</t>
  </si>
  <si>
    <t>858,354</t>
  </si>
  <si>
    <t>+/-6,301</t>
  </si>
  <si>
    <t>26.0%</t>
  </si>
  <si>
    <t>3,919</t>
  </si>
  <si>
    <t>+/-451</t>
  </si>
  <si>
    <t>320</t>
  </si>
  <si>
    <t>+/-145</t>
  </si>
  <si>
    <t>27,712</t>
  </si>
  <si>
    <t>+/-1,262</t>
  </si>
  <si>
    <t>0.8%</t>
  </si>
  <si>
    <t>2,319</t>
  </si>
  <si>
    <t>+/-339</t>
  </si>
  <si>
    <t>7,707</t>
  </si>
  <si>
    <t>+/-671</t>
  </si>
  <si>
    <t>0.2%</t>
  </si>
  <si>
    <t>248,431</t>
  </si>
  <si>
    <t>+/-3,703</t>
  </si>
  <si>
    <t>7.5%</t>
  </si>
  <si>
    <t>20,911</t>
  </si>
  <si>
    <t>+/-1,092</t>
  </si>
  <si>
    <t>0.6%</t>
  </si>
  <si>
    <t>31,617</t>
  </si>
  <si>
    <t>+/-1,266</t>
  </si>
  <si>
    <t>1.0%</t>
  </si>
  <si>
    <t>108,221</t>
  </si>
  <si>
    <t>+/-2,347</t>
  </si>
  <si>
    <t>2,606,089</t>
  </si>
  <si>
    <t>+/-11,827</t>
  </si>
  <si>
    <t>78.9%</t>
  </si>
  <si>
    <t>451,610</t>
  </si>
  <si>
    <t>+/-5,118</t>
  </si>
  <si>
    <t>13.7%</t>
  </si>
  <si>
    <t>246,486</t>
  </si>
  <si>
    <t>+/-3,570</t>
  </si>
  <si>
    <t>54,455</t>
  </si>
  <si>
    <t>+/-1,696</t>
  </si>
  <si>
    <t>62,640</t>
  </si>
  <si>
    <t>+/-1,970</t>
  </si>
  <si>
    <t>4.1%</t>
  </si>
  <si>
    <t>85,678</t>
  </si>
  <si>
    <t>+/-1,883</t>
  </si>
  <si>
    <t>113,865</t>
  </si>
  <si>
    <t>+/-2,549</t>
  </si>
  <si>
    <t>7.4%</t>
  </si>
  <si>
    <t>260,251</t>
  </si>
  <si>
    <t>+/-4,200</t>
  </si>
  <si>
    <t>17.0%</t>
  </si>
  <si>
    <t>529,851</t>
  </si>
  <si>
    <t>+/-6,389</t>
  </si>
  <si>
    <t>34.5%</t>
  </si>
  <si>
    <t>390,336</t>
  </si>
  <si>
    <t>+/-4,371</t>
  </si>
  <si>
    <t>25.4%</t>
  </si>
  <si>
    <t>36,695</t>
  </si>
  <si>
    <t>+/-1,271</t>
  </si>
  <si>
    <t>2.4%</t>
  </si>
  <si>
    <t>1,284,378</t>
  </si>
  <si>
    <t>+/-10,648</t>
  </si>
  <si>
    <t>249,393</t>
  </si>
  <si>
    <t>+/-4,374</t>
  </si>
  <si>
    <t>16.3%</t>
  </si>
  <si>
    <t>1,578</t>
  </si>
  <si>
    <t>+/-261</t>
  </si>
  <si>
    <t>10,499</t>
  </si>
  <si>
    <t>+/-738</t>
  </si>
  <si>
    <t>24,771</t>
  </si>
  <si>
    <t>+/-1,067</t>
  </si>
  <si>
    <t>84,264</t>
  </si>
  <si>
    <t>+/-1,991</t>
  </si>
  <si>
    <t>223,171</t>
  </si>
  <si>
    <t>+/-3,410</t>
  </si>
  <si>
    <t>17.4%</t>
  </si>
  <si>
    <t>254,399</t>
  </si>
  <si>
    <t>+/-3,537</t>
  </si>
  <si>
    <t>19.8%</t>
  </si>
  <si>
    <t>685,696</t>
  </si>
  <si>
    <t>+/-5,989</t>
  </si>
  <si>
    <t>53.4%</t>
  </si>
  <si>
    <t>+/-8</t>
  </si>
  <si>
    <t>7,307</t>
  </si>
  <si>
    <t>+/-563</t>
  </si>
  <si>
    <t>26,807</t>
  </si>
  <si>
    <t>+/-978</t>
  </si>
  <si>
    <t>10.7%</t>
  </si>
  <si>
    <t>+/-0.4</t>
  </si>
  <si>
    <t>50,735</t>
  </si>
  <si>
    <t>+/-1,705</t>
  </si>
  <si>
    <t>20.3%</t>
  </si>
  <si>
    <t>+/-0.6</t>
  </si>
  <si>
    <t>50,129</t>
  </si>
  <si>
    <t>+/-1,544</t>
  </si>
  <si>
    <t>20.1%</t>
  </si>
  <si>
    <t>+/-0.5</t>
  </si>
  <si>
    <t>114,415</t>
  </si>
  <si>
    <t>+/-2,808</t>
  </si>
  <si>
    <t>45.9%</t>
  </si>
  <si>
    <t>+/-0.7</t>
  </si>
  <si>
    <t>1,279,725</t>
  </si>
  <si>
    <t>+/-10,640</t>
  </si>
  <si>
    <t>207,362</t>
  </si>
  <si>
    <t>+/-3,714</t>
  </si>
  <si>
    <t>16.2%</t>
  </si>
  <si>
    <t>141,283</t>
  </si>
  <si>
    <t>+/-2,289</t>
  </si>
  <si>
    <t>11.0%</t>
  </si>
  <si>
    <t>142,451</t>
  </si>
  <si>
    <t>+/-2,801</t>
  </si>
  <si>
    <t>128,464</t>
  </si>
  <si>
    <t>+/-2,776</t>
  </si>
  <si>
    <t>10.0%</t>
  </si>
  <si>
    <t>660,165</t>
  </si>
  <si>
    <t>+/-6,498</t>
  </si>
  <si>
    <t>51.6%</t>
  </si>
  <si>
    <t>4,653</t>
  </si>
  <si>
    <t>+/-457</t>
  </si>
  <si>
    <t>246,830</t>
  </si>
  <si>
    <t>110,830</t>
  </si>
  <si>
    <t>44.9%</t>
  </si>
  <si>
    <t>45,808</t>
  </si>
  <si>
    <t>+/-1,235</t>
  </si>
  <si>
    <t>18.6%</t>
  </si>
  <si>
    <t>26,848</t>
  </si>
  <si>
    <t>+/-1,215</t>
  </si>
  <si>
    <t>10.9%</t>
  </si>
  <si>
    <t>17,677</t>
  </si>
  <si>
    <t>+/-1,084</t>
  </si>
  <si>
    <t>7.2%</t>
  </si>
  <si>
    <t>10,956</t>
  </si>
  <si>
    <t>+/-700</t>
  </si>
  <si>
    <t>4.4%</t>
  </si>
  <si>
    <t>7,379</t>
  </si>
  <si>
    <t>+/-585</t>
  </si>
  <si>
    <t>27,332</t>
  </si>
  <si>
    <t>+/-1,128</t>
  </si>
  <si>
    <t>2,563</t>
  </si>
  <si>
    <t>+/-336</t>
  </si>
  <si>
    <t>1,727,444</t>
  </si>
  <si>
    <t>+/-8,394</t>
  </si>
  <si>
    <t>9,893</t>
  </si>
  <si>
    <t>+/-813</t>
  </si>
  <si>
    <t>29,686</t>
  </si>
  <si>
    <t>+/-1,044</t>
  </si>
  <si>
    <t>74,405</t>
  </si>
  <si>
    <t>+/-1,943</t>
  </si>
  <si>
    <t>254,886</t>
  </si>
  <si>
    <t>+/-3,249</t>
  </si>
  <si>
    <t>14.8%</t>
  </si>
  <si>
    <t>449,016</t>
  </si>
  <si>
    <t>+/-5,190</t>
  </si>
  <si>
    <t>607,160</t>
  </si>
  <si>
    <t>+/-5,466</t>
  </si>
  <si>
    <t>302,398</t>
  </si>
  <si>
    <t>+/-5,021</t>
  </si>
  <si>
    <t>17.5%</t>
  </si>
  <si>
    <t>42,970</t>
  </si>
  <si>
    <t>+/-1,525</t>
  </si>
  <si>
    <t>1,708,768</t>
  </si>
  <si>
    <t>+/-8,478</t>
  </si>
  <si>
    <t>125,223</t>
  </si>
  <si>
    <t>+/-2,614</t>
  </si>
  <si>
    <t>7.3%</t>
  </si>
  <si>
    <t>166,248</t>
  </si>
  <si>
    <t>+/-3,477</t>
  </si>
  <si>
    <t>200,488</t>
  </si>
  <si>
    <t>+/-3,452</t>
  </si>
  <si>
    <t>197,519</t>
  </si>
  <si>
    <t>+/-3,473</t>
  </si>
  <si>
    <t>11.6%</t>
  </si>
  <si>
    <t>166,595</t>
  </si>
  <si>
    <t>+/-3,433</t>
  </si>
  <si>
    <t>852,695</t>
  </si>
  <si>
    <t>+/-6,861</t>
  </si>
  <si>
    <t>49.9%</t>
  </si>
  <si>
    <t>61,646</t>
  </si>
  <si>
    <t>+/-1,851</t>
  </si>
  <si>
    <t>801,918</t>
  </si>
  <si>
    <t>+/-3,436</t>
  </si>
  <si>
    <t>310,567</t>
  </si>
  <si>
    <t>+/-3,255</t>
  </si>
  <si>
    <t>38.7%</t>
  </si>
  <si>
    <t>491,351</t>
  </si>
  <si>
    <t>+/-4,077</t>
  </si>
  <si>
    <t>2.41</t>
  </si>
  <si>
    <t>331,247</t>
  </si>
  <si>
    <t>+/-3,429</t>
  </si>
  <si>
    <t>41.3%</t>
  </si>
  <si>
    <t>189,455</t>
  </si>
  <si>
    <t>+/-3,381</t>
  </si>
  <si>
    <t>23.6%</t>
  </si>
  <si>
    <t>145,650</t>
  </si>
  <si>
    <t>+/-2,376</t>
  </si>
  <si>
    <t>18.2%</t>
  </si>
  <si>
    <t>55,854</t>
  </si>
  <si>
    <t>+/-1,519</t>
  </si>
  <si>
    <t>7.0%</t>
  </si>
  <si>
    <t>45,768</t>
  </si>
  <si>
    <t>+/-1,189</t>
  </si>
  <si>
    <t>5.7%</t>
  </si>
  <si>
    <t>33,944</t>
  </si>
  <si>
    <t>+/-1,121</t>
  </si>
  <si>
    <t>4.2%</t>
  </si>
  <si>
    <t>120,364</t>
  </si>
  <si>
    <t>+/-2,629</t>
  </si>
  <si>
    <t>15.0%</t>
  </si>
  <si>
    <t>338,629</t>
  </si>
  <si>
    <t>+/-3,894</t>
  </si>
  <si>
    <t>42.2%</t>
  </si>
  <si>
    <t>224,987</t>
  </si>
  <si>
    <t>+/-2,954</t>
  </si>
  <si>
    <t>28.1%</t>
  </si>
  <si>
    <t>117,938</t>
  </si>
  <si>
    <t>+/-2,027</t>
  </si>
  <si>
    <t>14.7%</t>
  </si>
  <si>
    <t>551,675</t>
  </si>
  <si>
    <t>+/-3,443</t>
  </si>
  <si>
    <t>68.8%</t>
  </si>
  <si>
    <t>9,148</t>
  </si>
  <si>
    <t>+/-720</t>
  </si>
  <si>
    <t>225,271</t>
  </si>
  <si>
    <t>+/-3,128</t>
  </si>
  <si>
    <t>619</t>
  </si>
  <si>
    <t>+/-173</t>
  </si>
  <si>
    <t>37</t>
  </si>
  <si>
    <t>+/-35</t>
  </si>
  <si>
    <t>1,739</t>
  </si>
  <si>
    <t>+/-269</t>
  </si>
  <si>
    <t>309</t>
  </si>
  <si>
    <t>+/-115</t>
  </si>
  <si>
    <t>1,325</t>
  </si>
  <si>
    <t>+/-257</t>
  </si>
  <si>
    <t>11,795</t>
  </si>
  <si>
    <t>+/-648</t>
  </si>
  <si>
    <t>1.5%</t>
  </si>
  <si>
    <t>7,115</t>
  </si>
  <si>
    <t>+/-679</t>
  </si>
  <si>
    <t>0.9%</t>
  </si>
  <si>
    <t>13,303</t>
  </si>
  <si>
    <t>+/-908</t>
  </si>
  <si>
    <t>25,925</t>
  </si>
  <si>
    <t>+/-1,424</t>
  </si>
  <si>
    <t>3.2%</t>
  </si>
  <si>
    <t>764,187</t>
  </si>
  <si>
    <t>+/-3,726</t>
  </si>
  <si>
    <t>95.3%</t>
  </si>
  <si>
    <t>25,305</t>
  </si>
  <si>
    <t>+/-1,259</t>
  </si>
  <si>
    <t>12,426</t>
  </si>
  <si>
    <t>+/-810</t>
  </si>
  <si>
    <t>6,930</t>
  </si>
  <si>
    <t>+/-475</t>
  </si>
  <si>
    <t>7,647</t>
  </si>
  <si>
    <t>+/-619</t>
  </si>
  <si>
    <t>11,435</t>
  </si>
  <si>
    <t>+/-827</t>
  </si>
  <si>
    <t>3.7%</t>
  </si>
  <si>
    <t>18,527</t>
  </si>
  <si>
    <t>+/-967</t>
  </si>
  <si>
    <t>6.0%</t>
  </si>
  <si>
    <t>50,685</t>
  </si>
  <si>
    <t>+/-1,610</t>
  </si>
  <si>
    <t>115,609</t>
  </si>
  <si>
    <t>+/-2,406</t>
  </si>
  <si>
    <t>37.2%</t>
  </si>
  <si>
    <t>88,871</t>
  </si>
  <si>
    <t>+/-1,861</t>
  </si>
  <si>
    <t>28.6%</t>
  </si>
  <si>
    <t>10,863</t>
  </si>
  <si>
    <t>+/-802</t>
  </si>
  <si>
    <t>+/-2,950</t>
  </si>
  <si>
    <t>259,777</t>
  </si>
  <si>
    <t>50,790</t>
  </si>
  <si>
    <t>+/-1,558</t>
  </si>
  <si>
    <t>448</t>
  </si>
  <si>
    <t>+/-144</t>
  </si>
  <si>
    <t>1,869</t>
  </si>
  <si>
    <t>+/-244</t>
  </si>
  <si>
    <t>3,885</t>
  </si>
  <si>
    <t>+/-367</t>
  </si>
  <si>
    <t>12,001</t>
  </si>
  <si>
    <t>+/-716</t>
  </si>
  <si>
    <t>4.6%</t>
  </si>
  <si>
    <t>36,709</t>
  </si>
  <si>
    <t>+/-1,334</t>
  </si>
  <si>
    <t>14.1%</t>
  </si>
  <si>
    <t>48,561</t>
  </si>
  <si>
    <t>+/-1,548</t>
  </si>
  <si>
    <t>18.7%</t>
  </si>
  <si>
    <t>156,304</t>
  </si>
  <si>
    <t>+/-2,537</t>
  </si>
  <si>
    <t>60.2%</t>
  </si>
  <si>
    <t>580</t>
  </si>
  <si>
    <t>+/-171</t>
  </si>
  <si>
    <t>2,670</t>
  </si>
  <si>
    <t>+/-306</t>
  </si>
  <si>
    <t>9,734</t>
  </si>
  <si>
    <t>+/-681</t>
  </si>
  <si>
    <t>19.2%</t>
  </si>
  <si>
    <t>+/-1.2</t>
  </si>
  <si>
    <t>10,851</t>
  </si>
  <si>
    <t>+/-660</t>
  </si>
  <si>
    <t>21.4%</t>
  </si>
  <si>
    <t>+/-1.1</t>
  </si>
  <si>
    <t>26,955</t>
  </si>
  <si>
    <t>+/-1,064</t>
  </si>
  <si>
    <t>53.1%</t>
  </si>
  <si>
    <t>+/-1.3</t>
  </si>
  <si>
    <t>418</t>
  </si>
  <si>
    <t>257,950</t>
  </si>
  <si>
    <t>+/-2,992</t>
  </si>
  <si>
    <t>44,133</t>
  </si>
  <si>
    <t>+/-1,341</t>
  </si>
  <si>
    <t>17.1%</t>
  </si>
  <si>
    <t>28,366</t>
  </si>
  <si>
    <t>+/-1,124</t>
  </si>
  <si>
    <t>28,145</t>
  </si>
  <si>
    <t>+/-1,281</t>
  </si>
  <si>
    <t>27,797</t>
  </si>
  <si>
    <t>+/-1,211</t>
  </si>
  <si>
    <t>10.8%</t>
  </si>
  <si>
    <t>129,509</t>
  </si>
  <si>
    <t>+/-2,410</t>
  </si>
  <si>
    <t>50.2%</t>
  </si>
  <si>
    <t>1,827</t>
  </si>
  <si>
    <t>+/-290</t>
  </si>
  <si>
    <t>50,015</t>
  </si>
  <si>
    <t>+/-1,526</t>
  </si>
  <si>
    <t>19,903</t>
  </si>
  <si>
    <t>+/-842</t>
  </si>
  <si>
    <t>39.8%</t>
  </si>
  <si>
    <t>9,545</t>
  </si>
  <si>
    <t>+/-661</t>
  </si>
  <si>
    <t>19.1%</t>
  </si>
  <si>
    <t>5,135</t>
  </si>
  <si>
    <t>+/-468</t>
  </si>
  <si>
    <t>10.3%</t>
  </si>
  <si>
    <t>+/-0.9</t>
  </si>
  <si>
    <t>3,626</t>
  </si>
  <si>
    <t>+/-423</t>
  </si>
  <si>
    <t>+/-0.8</t>
  </si>
  <si>
    <t>2,571</t>
  </si>
  <si>
    <t>+/-308</t>
  </si>
  <si>
    <t>1,997</t>
  </si>
  <si>
    <t>+/-294</t>
  </si>
  <si>
    <t>7,238</t>
  </si>
  <si>
    <t>+/-515</t>
  </si>
  <si>
    <t>14.5%</t>
  </si>
  <si>
    <t>+/-1.0</t>
  </si>
  <si>
    <t>775</t>
  </si>
  <si>
    <t>+/-180</t>
  </si>
  <si>
    <t>482,733</t>
  </si>
  <si>
    <t>+/-4,082</t>
  </si>
  <si>
    <t>8,766</t>
  </si>
  <si>
    <t>+/-663</t>
  </si>
  <si>
    <t>18,249</t>
  </si>
  <si>
    <t>+/-964</t>
  </si>
  <si>
    <t>3.8%</t>
  </si>
  <si>
    <t>26,024</t>
  </si>
  <si>
    <t>+/-1,177</t>
  </si>
  <si>
    <t>5.4%</t>
  </si>
  <si>
    <t>57,153</t>
  </si>
  <si>
    <t>+/-1,786</t>
  </si>
  <si>
    <t>11.8%</t>
  </si>
  <si>
    <t>113,268</t>
  </si>
  <si>
    <t>+/-2,453</t>
  </si>
  <si>
    <t>23.5%</t>
  </si>
  <si>
    <t>164,461</t>
  </si>
  <si>
    <t>+/-3,211</t>
  </si>
  <si>
    <t>34.1%</t>
  </si>
  <si>
    <t>94,812</t>
  </si>
  <si>
    <t>+/-2,306</t>
  </si>
  <si>
    <t>19.6%</t>
  </si>
  <si>
    <t>8,618</t>
  </si>
  <si>
    <t>+/-640</t>
  </si>
  <si>
    <t>472,248</t>
  </si>
  <si>
    <t>+/-4,126</t>
  </si>
  <si>
    <t>35,623</t>
  </si>
  <si>
    <t>+/-1,313</t>
  </si>
  <si>
    <t>40,820</t>
  </si>
  <si>
    <t>+/-1,495</t>
  </si>
  <si>
    <t>48,932</t>
  </si>
  <si>
    <t>+/-1,846</t>
  </si>
  <si>
    <t>10.4%</t>
  </si>
  <si>
    <t>52,664</t>
  </si>
  <si>
    <t>+/-1,601</t>
  </si>
  <si>
    <t>11.2%</t>
  </si>
  <si>
    <t>44,659</t>
  </si>
  <si>
    <t>+/-1,663</t>
  </si>
  <si>
    <t>9.5%</t>
  </si>
  <si>
    <t>249,550</t>
  </si>
  <si>
    <t>+/-3,351</t>
  </si>
  <si>
    <t>52.8%</t>
  </si>
  <si>
    <t>19,103</t>
  </si>
  <si>
    <t>+/-1,102</t>
  </si>
  <si>
    <t>6,487,457</t>
  </si>
  <si>
    <t>+/-12,520</t>
  </si>
  <si>
    <t>4,256,084</t>
  </si>
  <si>
    <t>+/-19,261</t>
  </si>
  <si>
    <t>65.6%</t>
  </si>
  <si>
    <t>2,231,373</t>
  </si>
  <si>
    <t>+/-11,367</t>
  </si>
  <si>
    <t>34.4%</t>
  </si>
  <si>
    <t>2.50</t>
  </si>
  <si>
    <t>2.16</t>
  </si>
  <si>
    <t>2,026,119</t>
  </si>
  <si>
    <t>+/-10,757</t>
  </si>
  <si>
    <t>31.2%</t>
  </si>
  <si>
    <t>1,536,734</t>
  </si>
  <si>
    <t>+/-7,514</t>
  </si>
  <si>
    <t>23.7%</t>
  </si>
  <si>
    <t>1,404,751</t>
  </si>
  <si>
    <t>+/-7,777</t>
  </si>
  <si>
    <t>21.7%</t>
  </si>
  <si>
    <t>712,622</t>
  </si>
  <si>
    <t>+/-5,987</t>
  </si>
  <si>
    <t>461,007</t>
  </si>
  <si>
    <t>+/-4,349</t>
  </si>
  <si>
    <t>7.1%</t>
  </si>
  <si>
    <t>346,224</t>
  </si>
  <si>
    <t>+/-3,548</t>
  </si>
  <si>
    <t>387,210</t>
  </si>
  <si>
    <t>+/-4,387</t>
  </si>
  <si>
    <t>2,104,754</t>
  </si>
  <si>
    <t>+/-9,141</t>
  </si>
  <si>
    <t>32.4%</t>
  </si>
  <si>
    <t>2,545,455</t>
  </si>
  <si>
    <t>+/-8,975</t>
  </si>
  <si>
    <t>39.2%</t>
  </si>
  <si>
    <t>1,450,038</t>
  </si>
  <si>
    <t>+/-6,881</t>
  </si>
  <si>
    <t>4,495,276</t>
  </si>
  <si>
    <t>+/-11,270</t>
  </si>
  <si>
    <t>69.3%</t>
  </si>
  <si>
    <t>306,678</t>
  </si>
  <si>
    <t>+/-3,222</t>
  </si>
  <si>
    <t>4.7%</t>
  </si>
  <si>
    <t>1,374,193</t>
  </si>
  <si>
    <t>+/-8,445</t>
  </si>
  <si>
    <t>21.2%</t>
  </si>
  <si>
    <t>33,960</t>
  </si>
  <si>
    <t>+/-1,069</t>
  </si>
  <si>
    <t>419</t>
  </si>
  <si>
    <t>+/-151</t>
  </si>
  <si>
    <t>179,331</t>
  </si>
  <si>
    <t>+/-2,203</t>
  </si>
  <si>
    <t>2.8%</t>
  </si>
  <si>
    <t>5,269</t>
  </si>
  <si>
    <t>+/-499</t>
  </si>
  <si>
    <t>29,534</t>
  </si>
  <si>
    <t>+/-1,307</t>
  </si>
  <si>
    <t>62,797</t>
  </si>
  <si>
    <t>+/-1,844</t>
  </si>
  <si>
    <t>27,775</t>
  </si>
  <si>
    <t>+/-1,321</t>
  </si>
  <si>
    <t>0.4%</t>
  </si>
  <si>
    <t>62,960</t>
  </si>
  <si>
    <t>+/-1,714</t>
  </si>
  <si>
    <t>125,577</t>
  </si>
  <si>
    <t>+/-2,621</t>
  </si>
  <si>
    <t>6,377,358</t>
  </si>
  <si>
    <t>+/-13,687</t>
  </si>
  <si>
    <t>98.3%</t>
  </si>
  <si>
    <t>79,618</t>
  </si>
  <si>
    <t>+/-1,826</t>
  </si>
  <si>
    <t>1.2%</t>
  </si>
  <si>
    <t>30,481</t>
  </si>
  <si>
    <t>+/-1,330</t>
  </si>
  <si>
    <t>132,764</t>
  </si>
  <si>
    <t>+/-2,368</t>
  </si>
  <si>
    <t>123,932</t>
  </si>
  <si>
    <t>+/-2,321</t>
  </si>
  <si>
    <t>133,193</t>
  </si>
  <si>
    <t>+/-2,475</t>
  </si>
  <si>
    <t>195,189</t>
  </si>
  <si>
    <t>+/-3,058</t>
  </si>
  <si>
    <t>479,304</t>
  </si>
  <si>
    <t>+/-5,196</t>
  </si>
  <si>
    <t>11.3%</t>
  </si>
  <si>
    <t>1,106,161</t>
  </si>
  <si>
    <t>+/-7,151</t>
  </si>
  <si>
    <t>1,570,118</t>
  </si>
  <si>
    <t>+/-9,545</t>
  </si>
  <si>
    <t>36.9%</t>
  </si>
  <si>
    <t>515,423</t>
  </si>
  <si>
    <t>+/-3,874</t>
  </si>
  <si>
    <t>12.1%</t>
  </si>
  <si>
    <t>3,037,704</t>
  </si>
  <si>
    <t>+/-14,560</t>
  </si>
  <si>
    <t>1,218,380</t>
  </si>
  <si>
    <t>+/-7,511</t>
  </si>
  <si>
    <t>4,154</t>
  </si>
  <si>
    <t>21,726</t>
  </si>
  <si>
    <t>+/-996</t>
  </si>
  <si>
    <t>53,206</t>
  </si>
  <si>
    <t>151,263</t>
  </si>
  <si>
    <t>+/-2,642</t>
  </si>
  <si>
    <t>412,952</t>
  </si>
  <si>
    <t>+/-4,460</t>
  </si>
  <si>
    <t>13.6%</t>
  </si>
  <si>
    <t>511,169</t>
  </si>
  <si>
    <t>+/-4,915</t>
  </si>
  <si>
    <t>16.8%</t>
  </si>
  <si>
    <t>1,883,234</t>
  </si>
  <si>
    <t>+/-9,740</t>
  </si>
  <si>
    <t>62.0%</t>
  </si>
  <si>
    <t>2,380</t>
  </si>
  <si>
    <t>22,053</t>
  </si>
  <si>
    <t>+/-1,043</t>
  </si>
  <si>
    <t>78,164</t>
  </si>
  <si>
    <t>+/-1,832</t>
  </si>
  <si>
    <t>6.4%</t>
  </si>
  <si>
    <t>182,501</t>
  </si>
  <si>
    <t>+/-2,540</t>
  </si>
  <si>
    <t>215,890</t>
  </si>
  <si>
    <t>+/-2,517</t>
  </si>
  <si>
    <t>17.7%</t>
  </si>
  <si>
    <t>719,772</t>
  </si>
  <si>
    <t>+/-5,212</t>
  </si>
  <si>
    <t>59.1%</t>
  </si>
  <si>
    <t>3,023,334</t>
  </si>
  <si>
    <t>+/-14,715</t>
  </si>
  <si>
    <t>782,073</t>
  </si>
  <si>
    <t>+/-6,470</t>
  </si>
  <si>
    <t>25.9%</t>
  </si>
  <si>
    <t>424,751</t>
  </si>
  <si>
    <t>+/-4,819</t>
  </si>
  <si>
    <t>14.0%</t>
  </si>
  <si>
    <t>385,517</t>
  </si>
  <si>
    <t>+/-4,535</t>
  </si>
  <si>
    <t>12.8%</t>
  </si>
  <si>
    <t>308,715</t>
  </si>
  <si>
    <t>+/-3,392</t>
  </si>
  <si>
    <t>1,122,278</t>
  </si>
  <si>
    <t>+/-6,654</t>
  </si>
  <si>
    <t>37.1%</t>
  </si>
  <si>
    <t>14,370</t>
  </si>
  <si>
    <t>+/-881</t>
  </si>
  <si>
    <t>1,206,773</t>
  </si>
  <si>
    <t>+/-7,569</t>
  </si>
  <si>
    <t>543,990</t>
  </si>
  <si>
    <t>+/-5,034</t>
  </si>
  <si>
    <t>45.1%</t>
  </si>
  <si>
    <t>221,197</t>
  </si>
  <si>
    <t>+/-2,864</t>
  </si>
  <si>
    <t>128,183</t>
  </si>
  <si>
    <t>+/-2,151</t>
  </si>
  <si>
    <t>10.6%</t>
  </si>
  <si>
    <t>79,691</t>
  </si>
  <si>
    <t>+/-1,545</t>
  </si>
  <si>
    <t>52,983</t>
  </si>
  <si>
    <t>+/-1,385</t>
  </si>
  <si>
    <t>38,139</t>
  </si>
  <si>
    <t>+/-1,218</t>
  </si>
  <si>
    <t>142,590</t>
  </si>
  <si>
    <t>+/-2,484</t>
  </si>
  <si>
    <t>11,607</t>
  </si>
  <si>
    <t>+/-694</t>
  </si>
  <si>
    <t>2,137,229</t>
  </si>
  <si>
    <t>+/-11,278</t>
  </si>
  <si>
    <t>9,993</t>
  </si>
  <si>
    <t>+/-767</t>
  </si>
  <si>
    <t>41,688</t>
  </si>
  <si>
    <t>2.0%</t>
  </si>
  <si>
    <t>72,963</t>
  </si>
  <si>
    <t>+/-1,905</t>
  </si>
  <si>
    <t>3.4%</t>
  </si>
  <si>
    <t>189,747</t>
  </si>
  <si>
    <t>+/-2,982</t>
  </si>
  <si>
    <t>8.9%</t>
  </si>
  <si>
    <t>359,685</t>
  </si>
  <si>
    <t>+/-4,614</t>
  </si>
  <si>
    <t>712,250</t>
  </si>
  <si>
    <t>+/-6,065</t>
  </si>
  <si>
    <t>33.3%</t>
  </si>
  <si>
    <t>750,903</t>
  </si>
  <si>
    <t>+/-7,359</t>
  </si>
  <si>
    <t>94,144</t>
  </si>
  <si>
    <t>+/-2,054</t>
  </si>
  <si>
    <t>2,108,192</t>
  </si>
  <si>
    <t>+/-10,998</t>
  </si>
  <si>
    <t>234,947</t>
  </si>
  <si>
    <t>+/-3,876</t>
  </si>
  <si>
    <t>257,245</t>
  </si>
  <si>
    <t>+/-3,961</t>
  </si>
  <si>
    <t>274,713</t>
  </si>
  <si>
    <t>+/-4,100</t>
  </si>
  <si>
    <t>257,566</t>
  </si>
  <si>
    <t>+/-3,462</t>
  </si>
  <si>
    <t>194,945</t>
  </si>
  <si>
    <t>+/-3,260</t>
  </si>
  <si>
    <t>888,776</t>
  </si>
  <si>
    <t>+/-7,434</t>
  </si>
  <si>
    <t>123,181</t>
  </si>
  <si>
    <t>+/-2,360</t>
  </si>
  <si>
    <t>57,451</t>
  </si>
  <si>
    <t>+/-1,421</t>
  </si>
  <si>
    <t>28,856</t>
  </si>
  <si>
    <t>+/-1,034</t>
  </si>
  <si>
    <t>28,595</t>
  </si>
  <si>
    <t>+/-1,036</t>
  </si>
  <si>
    <t>49.8%</t>
  </si>
  <si>
    <t>2.95</t>
  </si>
  <si>
    <t>+/-0.07</t>
  </si>
  <si>
    <t>2.67</t>
  </si>
  <si>
    <t>+/-0.08</t>
  </si>
  <si>
    <t>21,515</t>
  </si>
  <si>
    <t>+/-1,075</t>
  </si>
  <si>
    <t>37.4%</t>
  </si>
  <si>
    <t>+/-1.5</t>
  </si>
  <si>
    <t>14,056</t>
  </si>
  <si>
    <t>+/-788</t>
  </si>
  <si>
    <t>24.5%</t>
  </si>
  <si>
    <t>11,387</t>
  </si>
  <si>
    <t>+/-684</t>
  </si>
  <si>
    <t>4,963</t>
  </si>
  <si>
    <t>+/-425</t>
  </si>
  <si>
    <t>3,375</t>
  </si>
  <si>
    <t>+/-369</t>
  </si>
  <si>
    <t>5.9%</t>
  </si>
  <si>
    <t>2,155</t>
  </si>
  <si>
    <t>+/-263</t>
  </si>
  <si>
    <t>6,129</t>
  </si>
  <si>
    <t>+/-579</t>
  </si>
  <si>
    <t>18,966</t>
  </si>
  <si>
    <t>+/-973</t>
  </si>
  <si>
    <t>33.0%</t>
  </si>
  <si>
    <t>19,971</t>
  </si>
  <si>
    <t>+/-887</t>
  </si>
  <si>
    <t>34.8%</t>
  </si>
  <si>
    <t>12,385</t>
  </si>
  <si>
    <t>+/-822</t>
  </si>
  <si>
    <t>21.6%</t>
  </si>
  <si>
    <t>+/-1.4</t>
  </si>
  <si>
    <t>31,561</t>
  </si>
  <si>
    <t>+/-1,054</t>
  </si>
  <si>
    <t>54.9%</t>
  </si>
  <si>
    <t>+/-1.6</t>
  </si>
  <si>
    <t>4,649</t>
  </si>
  <si>
    <t>+/-460</t>
  </si>
  <si>
    <t>8.1%</t>
  </si>
  <si>
    <t>13,188</t>
  </si>
  <si>
    <t>+/-940</t>
  </si>
  <si>
    <t>23.0%</t>
  </si>
  <si>
    <t>895</t>
  </si>
  <si>
    <t>+/-207</t>
  </si>
  <si>
    <t>5</t>
  </si>
  <si>
    <t>5,342</t>
  </si>
  <si>
    <t>+/-416</t>
  </si>
  <si>
    <t>55</t>
  </si>
  <si>
    <t>+/-59</t>
  </si>
  <si>
    <t>564</t>
  </si>
  <si>
    <t>+/-153</t>
  </si>
  <si>
    <t>1,192</t>
  </si>
  <si>
    <t>+/-271</t>
  </si>
  <si>
    <t>2.1%</t>
  </si>
  <si>
    <t>646</t>
  </si>
  <si>
    <t>+/-162</t>
  </si>
  <si>
    <t>1,073</t>
  </si>
  <si>
    <t>+/-262</t>
  </si>
  <si>
    <t>3,388</t>
  </si>
  <si>
    <t>+/-402</t>
  </si>
  <si>
    <t>53,879</t>
  </si>
  <si>
    <t>+/-1,279</t>
  </si>
  <si>
    <t>93.8%</t>
  </si>
  <si>
    <t>2,566</t>
  </si>
  <si>
    <t>+/-398</t>
  </si>
  <si>
    <t>4.5%</t>
  </si>
  <si>
    <t>1,006</t>
  </si>
  <si>
    <t>+/-248</t>
  </si>
  <si>
    <t>2,229</t>
  </si>
  <si>
    <t>+/-296</t>
  </si>
  <si>
    <t>7.7%</t>
  </si>
  <si>
    <t>2,032</t>
  </si>
  <si>
    <t>+/-265</t>
  </si>
  <si>
    <t>1,810</t>
  </si>
  <si>
    <t>+/-258</t>
  </si>
  <si>
    <t>6.3%</t>
  </si>
  <si>
    <t>2,159</t>
  </si>
  <si>
    <t>5,305</t>
  </si>
  <si>
    <t>+/-485</t>
  </si>
  <si>
    <t>18.4%</t>
  </si>
  <si>
    <t>7,975</t>
  </si>
  <si>
    <t>+/-628</t>
  </si>
  <si>
    <t>27.6%</t>
  </si>
  <si>
    <t>+/-1.8</t>
  </si>
  <si>
    <t>6,128</t>
  </si>
  <si>
    <t>+/-483</t>
  </si>
  <si>
    <t>1,218</t>
  </si>
  <si>
    <t>+/-229</t>
  </si>
  <si>
    <t>19,740</t>
  </si>
  <si>
    <t>+/-945</t>
  </si>
  <si>
    <t>9,116</t>
  </si>
  <si>
    <t>+/-554</t>
  </si>
  <si>
    <t>80</t>
  </si>
  <si>
    <t>+/-52</t>
  </si>
  <si>
    <t>421</t>
  </si>
  <si>
    <t>+/-126</t>
  </si>
  <si>
    <t>607</t>
  </si>
  <si>
    <t>+/-135</t>
  </si>
  <si>
    <t>1,459</t>
  </si>
  <si>
    <t>+/-238</t>
  </si>
  <si>
    <t>3,603</t>
  </si>
  <si>
    <t>+/-405</t>
  </si>
  <si>
    <t>+/-1.9</t>
  </si>
  <si>
    <t>3,762</t>
  </si>
  <si>
    <t>+/-414</t>
  </si>
  <si>
    <t>9,808</t>
  </si>
  <si>
    <t>+/-690</t>
  </si>
  <si>
    <t>49.7%</t>
  </si>
  <si>
    <t>+/-2.3</t>
  </si>
  <si>
    <t>+/-58</t>
  </si>
  <si>
    <t>475</t>
  </si>
  <si>
    <t>+/-111</t>
  </si>
  <si>
    <t>5.2%</t>
  </si>
  <si>
    <t>1,391</t>
  </si>
  <si>
    <t>+/-195</t>
  </si>
  <si>
    <t>15.3%</t>
  </si>
  <si>
    <t>+/-2.0</t>
  </si>
  <si>
    <t>1,787</t>
  </si>
  <si>
    <t>+/-226</t>
  </si>
  <si>
    <t>+/-2.5</t>
  </si>
  <si>
    <t>1,691</t>
  </si>
  <si>
    <t>+/-275</t>
  </si>
  <si>
    <t>18.5%</t>
  </si>
  <si>
    <t>+/-2.6</t>
  </si>
  <si>
    <t>3,772</t>
  </si>
  <si>
    <t>+/-391</t>
  </si>
  <si>
    <t>41.4%</t>
  </si>
  <si>
    <t>+/-3.2</t>
  </si>
  <si>
    <t>19,613</t>
  </si>
  <si>
    <t>+/-955</t>
  </si>
  <si>
    <t>4,220</t>
  </si>
  <si>
    <t>+/-407</t>
  </si>
  <si>
    <t>21.5%</t>
  </si>
  <si>
    <t>2,720</t>
  </si>
  <si>
    <t>+/-418</t>
  </si>
  <si>
    <t>2,252</t>
  </si>
  <si>
    <t>+/-330</t>
  </si>
  <si>
    <t>11.5%</t>
  </si>
  <si>
    <t>1,841</t>
  </si>
  <si>
    <t>+/-318</t>
  </si>
  <si>
    <t>8,580</t>
  </si>
  <si>
    <t>+/-635</t>
  </si>
  <si>
    <t>43.7%</t>
  </si>
  <si>
    <t>127</t>
  </si>
  <si>
    <t>+/-73</t>
  </si>
  <si>
    <t>8,801</t>
  </si>
  <si>
    <t>+/-535</t>
  </si>
  <si>
    <t>4,103</t>
  </si>
  <si>
    <t>+/-363</t>
  </si>
  <si>
    <t>46.6%</t>
  </si>
  <si>
    <t>+/-3.5</t>
  </si>
  <si>
    <t>1,310</t>
  </si>
  <si>
    <t>+/-216</t>
  </si>
  <si>
    <t>14.9%</t>
  </si>
  <si>
    <t>954</t>
  </si>
  <si>
    <t>593</t>
  </si>
  <si>
    <t>+/-169</t>
  </si>
  <si>
    <t>6.7%</t>
  </si>
  <si>
    <t>262</t>
  </si>
  <si>
    <t>+/-93</t>
  </si>
  <si>
    <t>371</t>
  </si>
  <si>
    <t>1,208</t>
  </si>
  <si>
    <t>+/-2.2</t>
  </si>
  <si>
    <t>315</t>
  </si>
  <si>
    <t>+/-123</t>
  </si>
  <si>
    <t>26,491</t>
  </si>
  <si>
    <t>+/-1,040</t>
  </si>
  <si>
    <t>432</t>
  </si>
  <si>
    <t>+/-130</t>
  </si>
  <si>
    <t>974</t>
  </si>
  <si>
    <t>+/-220</t>
  </si>
  <si>
    <t>2,066</t>
  </si>
  <si>
    <t>7.8%</t>
  </si>
  <si>
    <t>4,237</t>
  </si>
  <si>
    <t>+/-415</t>
  </si>
  <si>
    <t>16.0%</t>
  </si>
  <si>
    <t>5,833</t>
  </si>
  <si>
    <t>+/-564</t>
  </si>
  <si>
    <t>22.0%</t>
  </si>
  <si>
    <t>7,769</t>
  </si>
  <si>
    <t>+/-656</t>
  </si>
  <si>
    <t>29.3%</t>
  </si>
  <si>
    <t>5,180</t>
  </si>
  <si>
    <t>+/-523</t>
  </si>
  <si>
    <t>2,104</t>
  </si>
  <si>
    <t>+/-279</t>
  </si>
  <si>
    <t>26,244</t>
  </si>
  <si>
    <t>2,639</t>
  </si>
  <si>
    <t>+/-338</t>
  </si>
  <si>
    <t>10.1%</t>
  </si>
  <si>
    <t>+/-348</t>
  </si>
  <si>
    <t>9.1%</t>
  </si>
  <si>
    <t>2,943</t>
  </si>
  <si>
    <t>+/-379</t>
  </si>
  <si>
    <t>2,628</t>
  </si>
  <si>
    <t>2,478</t>
  </si>
  <si>
    <t>13,176</t>
  </si>
  <si>
    <t>+/-751</t>
  </si>
  <si>
    <t>2,351</t>
  </si>
  <si>
    <t>+/-307</t>
  </si>
  <si>
    <t>1,475,991</t>
  </si>
  <si>
    <t>+/-5,722</t>
  </si>
  <si>
    <t>853,466</t>
  </si>
  <si>
    <t>+/-6,664</t>
  </si>
  <si>
    <t>57.8%</t>
  </si>
  <si>
    <t>622,525</t>
  </si>
  <si>
    <t>+/-5,168</t>
  </si>
  <si>
    <t>3.40</t>
  </si>
  <si>
    <t>2.73</t>
  </si>
  <si>
    <t>584,885</t>
  </si>
  <si>
    <t>+/-4,236</t>
  </si>
  <si>
    <t>39.6%</t>
  </si>
  <si>
    <t>388,602</t>
  </si>
  <si>
    <t>+/-4,021</t>
  </si>
  <si>
    <t>26.3%</t>
  </si>
  <si>
    <t>294,143</t>
  </si>
  <si>
    <t>+/-3,357</t>
  </si>
  <si>
    <t>130,021</t>
  </si>
  <si>
    <t>8.8%</t>
  </si>
  <si>
    <t>52,692</t>
  </si>
  <si>
    <t>+/-1,478</t>
  </si>
  <si>
    <t>25,648</t>
  </si>
  <si>
    <t>+/-1,086</t>
  </si>
  <si>
    <t>116,468</t>
  </si>
  <si>
    <t>7.9%</t>
  </si>
  <si>
    <t>410,083</t>
  </si>
  <si>
    <t>+/-3,786</t>
  </si>
  <si>
    <t>27.8%</t>
  </si>
  <si>
    <t>571,432</t>
  </si>
  <si>
    <t>+/-4,478</t>
  </si>
  <si>
    <t>378,008</t>
  </si>
  <si>
    <t>+/-3,402</t>
  </si>
  <si>
    <t>1,006,621</t>
  </si>
  <si>
    <t>+/-4,974</t>
  </si>
  <si>
    <t>68.2%</t>
  </si>
  <si>
    <t>28,034</t>
  </si>
  <si>
    <t>+/-1,097</t>
  </si>
  <si>
    <t>406,828</t>
  </si>
  <si>
    <t>+/-4,225</t>
  </si>
  <si>
    <t>798</t>
  </si>
  <si>
    <t>+/-192</t>
  </si>
  <si>
    <t>44</t>
  </si>
  <si>
    <t>+/-41</t>
  </si>
  <si>
    <t>2,770</t>
  </si>
  <si>
    <t>524</t>
  </si>
  <si>
    <t>+/-124</t>
  </si>
  <si>
    <t>2,158</t>
  </si>
  <si>
    <t>+/-340</t>
  </si>
  <si>
    <t>28,214</t>
  </si>
  <si>
    <t>+/-1,198</t>
  </si>
  <si>
    <t>9,317</t>
  </si>
  <si>
    <t>+/-685</t>
  </si>
  <si>
    <t>20,011</t>
  </si>
  <si>
    <t>+/-999</t>
  </si>
  <si>
    <t>1.4%</t>
  </si>
  <si>
    <t>33,853</t>
  </si>
  <si>
    <t>+/-1,389</t>
  </si>
  <si>
    <t>2.3%</t>
  </si>
  <si>
    <t>1,354,434</t>
  </si>
  <si>
    <t>+/-6,840</t>
  </si>
  <si>
    <t>91.8%</t>
  </si>
  <si>
    <t>82,859</t>
  </si>
  <si>
    <t>+/-1,957</t>
  </si>
  <si>
    <t>38,698</t>
  </si>
  <si>
    <t>+/-1,138</t>
  </si>
  <si>
    <t>2.6%</t>
  </si>
  <si>
    <t>13,402</t>
  </si>
  <si>
    <t>+/-869</t>
  </si>
  <si>
    <t>20,138</t>
  </si>
  <si>
    <t>+/-817</t>
  </si>
  <si>
    <t>14,576</t>
  </si>
  <si>
    <t>+/-786</t>
  </si>
  <si>
    <t>22,013</t>
  </si>
  <si>
    <t>+/-1,012</t>
  </si>
  <si>
    <t>68,910</t>
  </si>
  <si>
    <t>+/-1,814</t>
  </si>
  <si>
    <t>229,788</t>
  </si>
  <si>
    <t>+/-3,313</t>
  </si>
  <si>
    <t>26.9%</t>
  </si>
  <si>
    <t>398,148</t>
  </si>
  <si>
    <t>46.7%</t>
  </si>
  <si>
    <t>86,491</t>
  </si>
  <si>
    <t>+/-1,583</t>
  </si>
  <si>
    <t>687,565</t>
  </si>
  <si>
    <t>+/-5,490</t>
  </si>
  <si>
    <t>165,901</t>
  </si>
  <si>
    <t>420</t>
  </si>
  <si>
    <t>+/-178</t>
  </si>
  <si>
    <t>2,144</t>
  </si>
  <si>
    <t>+/-314</t>
  </si>
  <si>
    <t>4,609</t>
  </si>
  <si>
    <t>17,556</t>
  </si>
  <si>
    <t>+/-924</t>
  </si>
  <si>
    <t>60,514</t>
  </si>
  <si>
    <t>99,696</t>
  </si>
  <si>
    <t>+/-1,886</t>
  </si>
  <si>
    <t>502,626</t>
  </si>
  <si>
    <t>+/-4,343</t>
  </si>
  <si>
    <t>73.1%</t>
  </si>
  <si>
    <t>1,463</t>
  </si>
  <si>
    <t>+/-245</t>
  </si>
  <si>
    <t>7,118</t>
  </si>
  <si>
    <t>+/-478</t>
  </si>
  <si>
    <t>19,551</t>
  </si>
  <si>
    <t>+/-871</t>
  </si>
  <si>
    <t>27,944</t>
  </si>
  <si>
    <t>+/-1,107</t>
  </si>
  <si>
    <t>109,825</t>
  </si>
  <si>
    <t>+/-2,202</t>
  </si>
  <si>
    <t>66.2%</t>
  </si>
  <si>
    <t>683,694</t>
  </si>
  <si>
    <t>+/-5,493</t>
  </si>
  <si>
    <t>146,242</t>
  </si>
  <si>
    <t>+/-3,013</t>
  </si>
  <si>
    <t>88,058</t>
  </si>
  <si>
    <t>+/-2,128</t>
  </si>
  <si>
    <t>12.9%</t>
  </si>
  <si>
    <t>83,048</t>
  </si>
  <si>
    <t>+/-1,834</t>
  </si>
  <si>
    <t>72,435</t>
  </si>
  <si>
    <t>+/-2,040</t>
  </si>
  <si>
    <t>293,911</t>
  </si>
  <si>
    <t>+/-3,386</t>
  </si>
  <si>
    <t>43.0%</t>
  </si>
  <si>
    <t>3,871</t>
  </si>
  <si>
    <t>+/-413</t>
  </si>
  <si>
    <t>163,223</t>
  </si>
  <si>
    <t>+/-3,074</t>
  </si>
  <si>
    <t>83,355</t>
  </si>
  <si>
    <t>+/-2,055</t>
  </si>
  <si>
    <t>51.1%</t>
  </si>
  <si>
    <t>28,615</t>
  </si>
  <si>
    <t>+/-1,087</t>
  </si>
  <si>
    <t>15,035</t>
  </si>
  <si>
    <t>+/-918</t>
  </si>
  <si>
    <t>9,531</t>
  </si>
  <si>
    <t>+/-493</t>
  </si>
  <si>
    <t>5.8%</t>
  </si>
  <si>
    <t>5,743</t>
  </si>
  <si>
    <t>+/-486</t>
  </si>
  <si>
    <t>4,301</t>
  </si>
  <si>
    <t>+/-458</t>
  </si>
  <si>
    <t>16,643</t>
  </si>
  <si>
    <t>+/-801</t>
  </si>
  <si>
    <t>2,678</t>
  </si>
  <si>
    <t>+/-317</t>
  </si>
  <si>
    <t>600,428</t>
  </si>
  <si>
    <t>+/-5,089</t>
  </si>
  <si>
    <t>3,704</t>
  </si>
  <si>
    <t>+/-406</t>
  </si>
  <si>
    <t>20,310</t>
  </si>
  <si>
    <t>+/-1,017</t>
  </si>
  <si>
    <t>24,638</t>
  </si>
  <si>
    <t>+/-1,076</t>
  </si>
  <si>
    <t>48,281</t>
  </si>
  <si>
    <t>+/-1,346</t>
  </si>
  <si>
    <t>8.0%</t>
  </si>
  <si>
    <t>93,613</t>
  </si>
  <si>
    <t>+/-2,242</t>
  </si>
  <si>
    <t>216,267</t>
  </si>
  <si>
    <t>+/-3,036</t>
  </si>
  <si>
    <t>36.0%</t>
  </si>
  <si>
    <t>193,615</t>
  </si>
  <si>
    <t>+/-3,377</t>
  </si>
  <si>
    <t>32.2%</t>
  </si>
  <si>
    <t>22,097</t>
  </si>
  <si>
    <t>+/-1,003</t>
  </si>
  <si>
    <t>579,928</t>
  </si>
  <si>
    <t>+/-5,088</t>
  </si>
  <si>
    <t>75,349</t>
  </si>
  <si>
    <t>+/-2,077</t>
  </si>
  <si>
    <t>77,168</t>
  </si>
  <si>
    <t>+/-1,958</t>
  </si>
  <si>
    <t>13.3%</t>
  </si>
  <si>
    <t>71,336</t>
  </si>
  <si>
    <t>+/-1,877</t>
  </si>
  <si>
    <t>70,355</t>
  </si>
  <si>
    <t>+/-1,915</t>
  </si>
  <si>
    <t>52,638</t>
  </si>
  <si>
    <t>+/-1,923</t>
  </si>
  <si>
    <t>233,082</t>
  </si>
  <si>
    <t>+/-3,499</t>
  </si>
  <si>
    <t>40.2%</t>
  </si>
  <si>
    <t>42,597</t>
  </si>
  <si>
    <t>+/-1,439</t>
  </si>
  <si>
    <t>36,253</t>
  </si>
  <si>
    <t>+/-895</t>
  </si>
  <si>
    <t>17,322</t>
  </si>
  <si>
    <t>+/-778</t>
  </si>
  <si>
    <t>47.8%</t>
  </si>
  <si>
    <t>18,931</t>
  </si>
  <si>
    <t>+/-841</t>
  </si>
  <si>
    <t>52.2%</t>
  </si>
  <si>
    <t>3.91</t>
  </si>
  <si>
    <t>+/-0.15</t>
  </si>
  <si>
    <t>3.41</t>
  </si>
  <si>
    <t>+/-0.12</t>
  </si>
  <si>
    <t>15,915</t>
  </si>
  <si>
    <t>43.9%</t>
  </si>
  <si>
    <t>9,047</t>
  </si>
  <si>
    <t>+/-644</t>
  </si>
  <si>
    <t>25.0%</t>
  </si>
  <si>
    <t>+/-1.7</t>
  </si>
  <si>
    <t>6,463</t>
  </si>
  <si>
    <t>+/-634</t>
  </si>
  <si>
    <t>17.8%</t>
  </si>
  <si>
    <t>2,531</t>
  </si>
  <si>
    <t>+/-357</t>
  </si>
  <si>
    <t>1,772</t>
  </si>
  <si>
    <t>+/-316</t>
  </si>
  <si>
    <t>4.9%</t>
  </si>
  <si>
    <t>525</t>
  </si>
  <si>
    <t>+/-167</t>
  </si>
  <si>
    <t>2,190</t>
  </si>
  <si>
    <t>+/-352</t>
  </si>
  <si>
    <t>9,898</t>
  </si>
  <si>
    <t>+/-702</t>
  </si>
  <si>
    <t>27.3%</t>
  </si>
  <si>
    <t>13,679</t>
  </si>
  <si>
    <t>37.7%</t>
  </si>
  <si>
    <t>10,486</t>
  </si>
  <si>
    <t>+/-666</t>
  </si>
  <si>
    <t>28.9%</t>
  </si>
  <si>
    <t>24,462</t>
  </si>
  <si>
    <t>+/-968</t>
  </si>
  <si>
    <t>67.5%</t>
  </si>
  <si>
    <t>545</t>
  </si>
  <si>
    <t>9,784</t>
  </si>
  <si>
    <t>+/-673</t>
  </si>
  <si>
    <t>27.0%</t>
  </si>
  <si>
    <t>0</t>
  </si>
  <si>
    <t>+/-132</t>
  </si>
  <si>
    <t>388</t>
  </si>
  <si>
    <t>+/-143</t>
  </si>
  <si>
    <t>99</t>
  </si>
  <si>
    <t>+/-74</t>
  </si>
  <si>
    <t>86</t>
  </si>
  <si>
    <t>889</t>
  </si>
  <si>
    <t>+/-235</t>
  </si>
  <si>
    <t>310</t>
  </si>
  <si>
    <t>+/-154</t>
  </si>
  <si>
    <t>395</t>
  </si>
  <si>
    <t>+/-165</t>
  </si>
  <si>
    <t>1,188</t>
  </si>
  <si>
    <t>+/-301</t>
  </si>
  <si>
    <t>31,226</t>
  </si>
  <si>
    <t>86.1%</t>
  </si>
  <si>
    <t>3,741</t>
  </si>
  <si>
    <t>+/-429</t>
  </si>
  <si>
    <t>1,286</t>
  </si>
  <si>
    <t>+/-278</t>
  </si>
  <si>
    <t>331</t>
  </si>
  <si>
    <t>+/-118</t>
  </si>
  <si>
    <t>328</t>
  </si>
  <si>
    <t>+/-129</t>
  </si>
  <si>
    <t>668</t>
  </si>
  <si>
    <t>+/-200</t>
  </si>
  <si>
    <t>1,068</t>
  </si>
  <si>
    <t>6.2%</t>
  </si>
  <si>
    <t>2,692</t>
  </si>
  <si>
    <t>+/-373</t>
  </si>
  <si>
    <t>15.5%</t>
  </si>
  <si>
    <t>+/-2.1</t>
  </si>
  <si>
    <t>5,700</t>
  </si>
  <si>
    <t>32.9%</t>
  </si>
  <si>
    <t>6,258</t>
  </si>
  <si>
    <t>+/-586</t>
  </si>
  <si>
    <t>36.1%</t>
  </si>
  <si>
    <t>+/-2.9</t>
  </si>
  <si>
    <t>277</t>
  </si>
  <si>
    <t>+/-107</t>
  </si>
  <si>
    <t>15,273</t>
  </si>
  <si>
    <t>2,049</t>
  </si>
  <si>
    <t>+/-325</t>
  </si>
  <si>
    <t>60</t>
  </si>
  <si>
    <t>+/-53</t>
  </si>
  <si>
    <t>46</t>
  </si>
  <si>
    <t>+/-37</t>
  </si>
  <si>
    <t>515</t>
  </si>
  <si>
    <t>+/-150</t>
  </si>
  <si>
    <t>1,690</t>
  </si>
  <si>
    <t>2,731</t>
  </si>
  <si>
    <t>+/-374</t>
  </si>
  <si>
    <t>17.9%</t>
  </si>
  <si>
    <t>10,231</t>
  </si>
  <si>
    <t>+/-588</t>
  </si>
  <si>
    <t>67.0%</t>
  </si>
  <si>
    <t>+/-2.8</t>
  </si>
  <si>
    <t>73</t>
  </si>
  <si>
    <t>239</t>
  </si>
  <si>
    <t>+/-5.6</t>
  </si>
  <si>
    <t>358</t>
  </si>
  <si>
    <t>+/-128</t>
  </si>
  <si>
    <t>+/-6.2</t>
  </si>
  <si>
    <t>+/-149</t>
  </si>
  <si>
    <t>+/-6.1</t>
  </si>
  <si>
    <t>1,021</t>
  </si>
  <si>
    <t>+/-7.4</t>
  </si>
  <si>
    <t>+/-43</t>
  </si>
  <si>
    <t>15,236</t>
  </si>
  <si>
    <t>2,409</t>
  </si>
  <si>
    <t>+/-356</t>
  </si>
  <si>
    <t>15.8%</t>
  </si>
  <si>
    <t>2,055</t>
  </si>
  <si>
    <t>+/-299</t>
  </si>
  <si>
    <t>13.5%</t>
  </si>
  <si>
    <t>1,915</t>
  </si>
  <si>
    <t>12.6%</t>
  </si>
  <si>
    <t>1,664</t>
  </si>
  <si>
    <t>7,193</t>
  </si>
  <si>
    <t>+/-540</t>
  </si>
  <si>
    <t>47.2%</t>
  </si>
  <si>
    <t>1,121</t>
  </si>
  <si>
    <t>+/-249</t>
  </si>
  <si>
    <t>54.7%</t>
  </si>
  <si>
    <t>+/-7.9</t>
  </si>
  <si>
    <t>+/-174</t>
  </si>
  <si>
    <t>20.4%</t>
  </si>
  <si>
    <t>+/-7.7</t>
  </si>
  <si>
    <t>140</t>
  </si>
  <si>
    <t>+/-83</t>
  </si>
  <si>
    <t>6.8%</t>
  </si>
  <si>
    <t>+/-3.9</t>
  </si>
  <si>
    <t>142</t>
  </si>
  <si>
    <t>+/-69</t>
  </si>
  <si>
    <t>+/-3.3</t>
  </si>
  <si>
    <t>71</t>
  </si>
  <si>
    <t>+/-57</t>
  </si>
  <si>
    <t>+/-2.7</t>
  </si>
  <si>
    <t>9</t>
  </si>
  <si>
    <t>+/-15</t>
  </si>
  <si>
    <t>148</t>
  </si>
  <si>
    <t>+/-75</t>
  </si>
  <si>
    <t>+/-3.7</t>
  </si>
  <si>
    <t>18,410</t>
  </si>
  <si>
    <t>+/-834</t>
  </si>
  <si>
    <t>227</t>
  </si>
  <si>
    <t>+/-112</t>
  </si>
  <si>
    <t>158</t>
  </si>
  <si>
    <t>+/-95</t>
  </si>
  <si>
    <t>313</t>
  </si>
  <si>
    <t>+/-131</t>
  </si>
  <si>
    <t>1,455</t>
  </si>
  <si>
    <t>3,678</t>
  </si>
  <si>
    <t>+/-446</t>
  </si>
  <si>
    <t>20.0%</t>
  </si>
  <si>
    <t>6,509</t>
  </si>
  <si>
    <t>+/-575</t>
  </si>
  <si>
    <t>35.4%</t>
  </si>
  <si>
    <t>6,070</t>
  </si>
  <si>
    <t>+/-2.4</t>
  </si>
  <si>
    <t>521</t>
  </si>
  <si>
    <t>+/-183</t>
  </si>
  <si>
    <t>18,100</t>
  </si>
  <si>
    <t>+/-855</t>
  </si>
  <si>
    <t>1,705</t>
  </si>
  <si>
    <t>+/-297</t>
  </si>
  <si>
    <t>2,606</t>
  </si>
  <si>
    <t>+/-368</t>
  </si>
  <si>
    <t>14.4%</t>
  </si>
  <si>
    <t>2,411</t>
  </si>
  <si>
    <t>+/-384</t>
  </si>
  <si>
    <t>2,231</t>
  </si>
  <si>
    <t>+/-399</t>
  </si>
  <si>
    <t>1,555</t>
  </si>
  <si>
    <t>7,592</t>
  </si>
  <si>
    <t>+/-642</t>
  </si>
  <si>
    <t>41.9%</t>
  </si>
  <si>
    <t>831</t>
  </si>
  <si>
    <t>32,532</t>
  </si>
  <si>
    <t>+/-1,257</t>
  </si>
  <si>
    <t>15,245</t>
  </si>
  <si>
    <t>+/-835</t>
  </si>
  <si>
    <t>46.9%</t>
  </si>
  <si>
    <t>17,287</t>
  </si>
  <si>
    <t>3.25</t>
  </si>
  <si>
    <t>+/-0.11</t>
  </si>
  <si>
    <t>2.72</t>
  </si>
  <si>
    <t>14,095</t>
  </si>
  <si>
    <t>+/-932</t>
  </si>
  <si>
    <t>43.3%</t>
  </si>
  <si>
    <t>8,270</t>
  </si>
  <si>
    <t>6,582</t>
  </si>
  <si>
    <t>+/-593</t>
  </si>
  <si>
    <t>20.2%</t>
  </si>
  <si>
    <t>1,940</t>
  </si>
  <si>
    <t>+/-292</t>
  </si>
  <si>
    <t>1,133</t>
  </si>
  <si>
    <t>+/-242</t>
  </si>
  <si>
    <t>512</t>
  </si>
  <si>
    <t>+/-119</t>
  </si>
  <si>
    <t>2,500</t>
  </si>
  <si>
    <t>+/-342</t>
  </si>
  <si>
    <t>11,202</t>
  </si>
  <si>
    <t>+/-845</t>
  </si>
  <si>
    <t>11,991</t>
  </si>
  <si>
    <t>6,839</t>
  </si>
  <si>
    <t>21.0%</t>
  </si>
  <si>
    <t>22,762</t>
  </si>
  <si>
    <t>+/-984</t>
  </si>
  <si>
    <t>70.0%</t>
  </si>
  <si>
    <t>476</t>
  </si>
  <si>
    <t>+/-141</t>
  </si>
  <si>
    <t>8,003</t>
  </si>
  <si>
    <t>+/-747</t>
  </si>
  <si>
    <t>24.6%</t>
  </si>
  <si>
    <t>128</t>
  </si>
  <si>
    <t>196</t>
  </si>
  <si>
    <t>+/-81</t>
  </si>
  <si>
    <t>27</t>
  </si>
  <si>
    <t>+/-30</t>
  </si>
  <si>
    <t>67</t>
  </si>
  <si>
    <t>+/-42</t>
  </si>
  <si>
    <t>873</t>
  </si>
  <si>
    <t>+/-251</t>
  </si>
  <si>
    <t>341</t>
  </si>
  <si>
    <t>+/-142</t>
  </si>
  <si>
    <t>463</t>
  </si>
  <si>
    <t>1,292</t>
  </si>
  <si>
    <t>+/-237</t>
  </si>
  <si>
    <t>29,563</t>
  </si>
  <si>
    <t>90.9%</t>
  </si>
  <si>
    <t>1,958</t>
  </si>
  <si>
    <t>+/-324</t>
  </si>
  <si>
    <t>1,011</t>
  </si>
  <si>
    <t>340</t>
  </si>
  <si>
    <t>+/-139</t>
  </si>
  <si>
    <t>265</t>
  </si>
  <si>
    <t>792</t>
  </si>
  <si>
    <t>+/-214</t>
  </si>
  <si>
    <t>1,970</t>
  </si>
  <si>
    <t>+/-333</t>
  </si>
  <si>
    <t>4,877</t>
  </si>
  <si>
    <t>+/-462</t>
  </si>
  <si>
    <t>32.0%</t>
  </si>
  <si>
    <t>5,346</t>
  </si>
  <si>
    <t>1,180</t>
  </si>
  <si>
    <t>+/-225</t>
  </si>
  <si>
    <t>12,814</t>
  </si>
  <si>
    <t>+/-769</t>
  </si>
  <si>
    <t>2,431</t>
  </si>
  <si>
    <t>49</t>
  </si>
  <si>
    <t>+/-45</t>
  </si>
  <si>
    <t>110</t>
  </si>
  <si>
    <t>357</t>
  </si>
  <si>
    <t>1,602</t>
  </si>
  <si>
    <t>12.5%</t>
  </si>
  <si>
    <t>2,232</t>
  </si>
  <si>
    <t>+/-350</t>
  </si>
  <si>
    <t>8,464</t>
  </si>
  <si>
    <t>66.1%</t>
  </si>
  <si>
    <t>+/-3.0</t>
  </si>
  <si>
    <t>+/-66</t>
  </si>
  <si>
    <t>+/-104</t>
  </si>
  <si>
    <t>+/-4.9</t>
  </si>
  <si>
    <t>1,653</t>
  </si>
  <si>
    <t>68.0%</t>
  </si>
  <si>
    <t>+/-6.3</t>
  </si>
  <si>
    <t>12,756</t>
  </si>
  <si>
    <t>+/-771</t>
  </si>
  <si>
    <t>2,575</t>
  </si>
  <si>
    <t>+/-364</t>
  </si>
  <si>
    <t>1,486</t>
  </si>
  <si>
    <t>1,346</t>
  </si>
  <si>
    <t>+/-283</t>
  </si>
  <si>
    <t>+/-240</t>
  </si>
  <si>
    <t>8.4%</t>
  </si>
  <si>
    <t>6,281</t>
  </si>
  <si>
    <t>+/-488</t>
  </si>
  <si>
    <t>49.2%</t>
  </si>
  <si>
    <t>58</t>
  </si>
  <si>
    <t>2,422</t>
  </si>
  <si>
    <t>1,182</t>
  </si>
  <si>
    <t>+/-224</t>
  </si>
  <si>
    <t>48.8%</t>
  </si>
  <si>
    <t>+/-6.6</t>
  </si>
  <si>
    <t>323</t>
  </si>
  <si>
    <t>+/-122</t>
  </si>
  <si>
    <t>+/-5.0</t>
  </si>
  <si>
    <t>263</t>
  </si>
  <si>
    <t>+/-92</t>
  </si>
  <si>
    <t>+/-3.4</t>
  </si>
  <si>
    <t>+/-82</t>
  </si>
  <si>
    <t>+/-51</t>
  </si>
  <si>
    <t>70</t>
  </si>
  <si>
    <t>+/-48</t>
  </si>
  <si>
    <t>+/-5.2</t>
  </si>
  <si>
    <t>16,739</t>
  </si>
  <si>
    <t>+/-1,015</t>
  </si>
  <si>
    <t>192</t>
  </si>
  <si>
    <t>+/-103</t>
  </si>
  <si>
    <t>491</t>
  </si>
  <si>
    <t>+/-170</t>
  </si>
  <si>
    <t>1,871</t>
  </si>
  <si>
    <t>+/-309</t>
  </si>
  <si>
    <t>3,486</t>
  </si>
  <si>
    <t>+/-505</t>
  </si>
  <si>
    <t>20.8%</t>
  </si>
  <si>
    <t>6,104</t>
  </si>
  <si>
    <t>+/-606</t>
  </si>
  <si>
    <t>36.5%</t>
  </si>
  <si>
    <t>+/-3.1</t>
  </si>
  <si>
    <t>4,595</t>
  </si>
  <si>
    <t>+/-589</t>
  </si>
  <si>
    <t>27.5%</t>
  </si>
  <si>
    <t>548</t>
  </si>
  <si>
    <t>16,429</t>
  </si>
  <si>
    <t>+/-987</t>
  </si>
  <si>
    <t>1,683</t>
  </si>
  <si>
    <t>+/-320</t>
  </si>
  <si>
    <t>2,250</t>
  </si>
  <si>
    <t>+/-343</t>
  </si>
  <si>
    <t>2,215</t>
  </si>
  <si>
    <t>1,576</t>
  </si>
  <si>
    <t>9.6%</t>
  </si>
  <si>
    <t>1,781</t>
  </si>
  <si>
    <t>+/-388</t>
  </si>
  <si>
    <t>6,924</t>
  </si>
  <si>
    <t>+/-620</t>
  </si>
  <si>
    <t>858</t>
  </si>
  <si>
    <t>+/-223</t>
  </si>
  <si>
    <t>197,065</t>
  </si>
  <si>
    <t>+/-3,649</t>
  </si>
  <si>
    <t>96,739</t>
  </si>
  <si>
    <t>+/-2,302</t>
  </si>
  <si>
    <t>49.1%</t>
  </si>
  <si>
    <t>100,326</t>
  </si>
  <si>
    <t>+/-2,813</t>
  </si>
  <si>
    <t>50.9%</t>
  </si>
  <si>
    <t>2.92</t>
  </si>
  <si>
    <t>+/-0.03</t>
  </si>
  <si>
    <t>2.43</t>
  </si>
  <si>
    <t>+/-0.04</t>
  </si>
  <si>
    <t>87,677</t>
  </si>
  <si>
    <t>+/-2,639</t>
  </si>
  <si>
    <t>44.5%</t>
  </si>
  <si>
    <t>45,749</t>
  </si>
  <si>
    <t>+/-1,625</t>
  </si>
  <si>
    <t>23.2%</t>
  </si>
  <si>
    <t>36,721</t>
  </si>
  <si>
    <t>+/-1,275</t>
  </si>
  <si>
    <t>14,179</t>
  </si>
  <si>
    <t>+/-714</t>
  </si>
  <si>
    <t>7,969</t>
  </si>
  <si>
    <t>+/-652</t>
  </si>
  <si>
    <t>4,770</t>
  </si>
  <si>
    <t>+/-447</t>
  </si>
  <si>
    <t>16,910</t>
  </si>
  <si>
    <t>+/-809</t>
  </si>
  <si>
    <t>65,209</t>
  </si>
  <si>
    <t>+/-2,214</t>
  </si>
  <si>
    <t>33.1%</t>
  </si>
  <si>
    <t>72,675</t>
  </si>
  <si>
    <t>+/-1,664</t>
  </si>
  <si>
    <t>42,271</t>
  </si>
  <si>
    <t>+/-1,295</t>
  </si>
  <si>
    <t>126,116</t>
  </si>
  <si>
    <t>+/-2,683</t>
  </si>
  <si>
    <t>64.0%</t>
  </si>
  <si>
    <t>6,965</t>
  </si>
  <si>
    <t>+/-581</t>
  </si>
  <si>
    <t>53,578</t>
  </si>
  <si>
    <t>+/-1,734</t>
  </si>
  <si>
    <t>1,134</t>
  </si>
  <si>
    <t>3</t>
  </si>
  <si>
    <t>5,012</t>
  </si>
  <si>
    <t>+/-438</t>
  </si>
  <si>
    <t>77</t>
  </si>
  <si>
    <t>+/-50</t>
  </si>
  <si>
    <t>648</t>
  </si>
  <si>
    <t>+/-181</t>
  </si>
  <si>
    <t>3,532</t>
  </si>
  <si>
    <t>+/-532</t>
  </si>
  <si>
    <t>1,012</t>
  </si>
  <si>
    <t>+/-228</t>
  </si>
  <si>
    <t>2,602</t>
  </si>
  <si>
    <t>+/-337</t>
  </si>
  <si>
    <t>1.3%</t>
  </si>
  <si>
    <t>5,614</t>
  </si>
  <si>
    <t>189,044</t>
  </si>
  <si>
    <t>+/-3,751</t>
  </si>
  <si>
    <t>95.9%</t>
  </si>
  <si>
    <t>5,695</t>
  </si>
  <si>
    <t>+/-526</t>
  </si>
  <si>
    <t>2,326</t>
  </si>
  <si>
    <t>3,058</t>
  </si>
  <si>
    <t>+/-315</t>
  </si>
  <si>
    <t>3,243</t>
  </si>
  <si>
    <t>+/-351</t>
  </si>
  <si>
    <t>3,830</t>
  </si>
  <si>
    <t>+/-377</t>
  </si>
  <si>
    <t>5,755</t>
  </si>
  <si>
    <t>+/-597</t>
  </si>
  <si>
    <t>13,713</t>
  </si>
  <si>
    <t>+/-762</t>
  </si>
  <si>
    <t>14.2%</t>
  </si>
  <si>
    <t>29,070</t>
  </si>
  <si>
    <t>+/-1,363</t>
  </si>
  <si>
    <t>30.0%</t>
  </si>
  <si>
    <t>31,466</t>
  </si>
  <si>
    <t>+/-1,119</t>
  </si>
  <si>
    <t>32.5%</t>
  </si>
  <si>
    <t>6,604</t>
  </si>
  <si>
    <t>+/-500</t>
  </si>
  <si>
    <t>78,636</t>
  </si>
  <si>
    <t>+/-2,037</t>
  </si>
  <si>
    <t>18,103</t>
  </si>
  <si>
    <t>+/-745</t>
  </si>
  <si>
    <t>184</t>
  </si>
  <si>
    <t>+/-100</t>
  </si>
  <si>
    <t>624</t>
  </si>
  <si>
    <t>1,174</t>
  </si>
  <si>
    <t>3,828</t>
  </si>
  <si>
    <t>+/-380</t>
  </si>
  <si>
    <t>10,317</t>
  </si>
  <si>
    <t>+/-707</t>
  </si>
  <si>
    <t>13.1%</t>
  </si>
  <si>
    <t>13,525</t>
  </si>
  <si>
    <t>+/-717</t>
  </si>
  <si>
    <t>17.2%</t>
  </si>
  <si>
    <t>48,984</t>
  </si>
  <si>
    <t>+/-1,504</t>
  </si>
  <si>
    <t>62.3%</t>
  </si>
  <si>
    <t>408</t>
  </si>
  <si>
    <t>1,468</t>
  </si>
  <si>
    <t>+/-209</t>
  </si>
  <si>
    <t>2,762</t>
  </si>
  <si>
    <t>+/-281</t>
  </si>
  <si>
    <t>3,359</t>
  </si>
  <si>
    <t>10,106</t>
  </si>
  <si>
    <t>55.8%</t>
  </si>
  <si>
    <t>78,171</t>
  </si>
  <si>
    <t>16,325</t>
  </si>
  <si>
    <t>+/-828</t>
  </si>
  <si>
    <t>20.9%</t>
  </si>
  <si>
    <t>10,363</t>
  </si>
  <si>
    <t>+/-740</t>
  </si>
  <si>
    <t>10,051</t>
  </si>
  <si>
    <t>7,709</t>
  </si>
  <si>
    <t>9.9%</t>
  </si>
  <si>
    <t>33,723</t>
  </si>
  <si>
    <t>+/-1,240</t>
  </si>
  <si>
    <t>43.1%</t>
  </si>
  <si>
    <t>465</t>
  </si>
  <si>
    <t>+/-163</t>
  </si>
  <si>
    <t>17,891</t>
  </si>
  <si>
    <t>+/-755</t>
  </si>
  <si>
    <t>7,429</t>
  </si>
  <si>
    <t>+/-530</t>
  </si>
  <si>
    <t>41.5%</t>
  </si>
  <si>
    <t>3,350</t>
  </si>
  <si>
    <t>1,717</t>
  </si>
  <si>
    <t>+/-221</t>
  </si>
  <si>
    <t>1,380</t>
  </si>
  <si>
    <t>870</t>
  </si>
  <si>
    <t>+/-190</t>
  </si>
  <si>
    <t>527</t>
  </si>
  <si>
    <t>+/-140</t>
  </si>
  <si>
    <t>2,618</t>
  </si>
  <si>
    <t>14.6%</t>
  </si>
  <si>
    <t>212</t>
  </si>
  <si>
    <t>96,451</t>
  </si>
  <si>
    <t>+/-2,636</t>
  </si>
  <si>
    <t>578</t>
  </si>
  <si>
    <t>+/-164</t>
  </si>
  <si>
    <t>3,477</t>
  </si>
  <si>
    <t>+/-474</t>
  </si>
  <si>
    <t>10,039</t>
  </si>
  <si>
    <t>+/-806</t>
  </si>
  <si>
    <t>18,259</t>
  </si>
  <si>
    <t>+/-756</t>
  </si>
  <si>
    <t>18.9%</t>
  </si>
  <si>
    <t>32,625</t>
  </si>
  <si>
    <t>+/-1,570</t>
  </si>
  <si>
    <t>33.8%</t>
  </si>
  <si>
    <t>29,042</t>
  </si>
  <si>
    <t>+/-1,298</t>
  </si>
  <si>
    <t>30.1%</t>
  </si>
  <si>
    <t>3,875</t>
  </si>
  <si>
    <t>+/-459</t>
  </si>
  <si>
    <t>95,368</t>
  </si>
  <si>
    <t>+/-2,583</t>
  </si>
  <si>
    <t>8,570</t>
  </si>
  <si>
    <t>+/-636</t>
  </si>
  <si>
    <t>9.0%</t>
  </si>
  <si>
    <t>10,259</t>
  </si>
  <si>
    <t>+/-721</t>
  </si>
  <si>
    <t>12,718</t>
  </si>
  <si>
    <t>11,750</t>
  </si>
  <si>
    <t>+/-728</t>
  </si>
  <si>
    <t>9,525</t>
  </si>
  <si>
    <t>+/-759</t>
  </si>
  <si>
    <t>42,546</t>
  </si>
  <si>
    <t>+/-1,737</t>
  </si>
  <si>
    <t>44.6%</t>
  </si>
  <si>
    <t>4,958</t>
  </si>
  <si>
    <t>+/-513</t>
  </si>
  <si>
    <t>Occupied Housing Units</t>
  </si>
  <si>
    <t>11,502,870</t>
  </si>
  <si>
    <t>1,091,214</t>
  </si>
  <si>
    <t>3,927,721</t>
  </si>
  <si>
    <t>4,342,204</t>
  </si>
  <si>
    <t>2,141,731</t>
  </si>
  <si>
    <t>8,114,829</t>
  </si>
  <si>
    <t>434,972</t>
  </si>
  <si>
    <t>2,505,406</t>
  </si>
  <si>
    <t>36,675</t>
  </si>
  <si>
    <t>734</t>
  </si>
  <si>
    <t>204,699</t>
  </si>
  <si>
    <t>13,508</t>
  </si>
  <si>
    <t>27,791</t>
  </si>
  <si>
    <t>164,256</t>
  </si>
  <si>
    <t>85,460</t>
  </si>
  <si>
    <t>117,382</t>
  </si>
  <si>
    <t>168,029</t>
  </si>
  <si>
    <t>9,754,518</t>
  </si>
  <si>
    <t>700,310</t>
  </si>
  <si>
    <t>1,048,042</t>
  </si>
  <si>
    <t>2,564,765</t>
  </si>
  <si>
    <t>345,403</t>
  </si>
  <si>
    <t>833,884</t>
  </si>
  <si>
    <t>893,027</t>
  </si>
  <si>
    <t>492,451</t>
  </si>
  <si>
    <t>1,761,914</t>
  </si>
  <si>
    <t>67,063</t>
  </si>
  <si>
    <t>588,109</t>
  </si>
  <si>
    <t>2,184</t>
  </si>
  <si>
    <t>255</t>
  </si>
  <si>
    <t>19,975</t>
  </si>
  <si>
    <t>8,259</t>
  </si>
  <si>
    <t>4,286</t>
  </si>
  <si>
    <t>112,720</t>
  </si>
  <si>
    <t>36,505</t>
  </si>
  <si>
    <t>36,793</t>
  </si>
  <si>
    <t>71,395</t>
  </si>
  <si>
    <t>1,475,147</t>
  </si>
  <si>
    <t>367,982</t>
  </si>
  <si>
    <t>721,636</t>
  </si>
  <si>
    <t>6,684,001</t>
  </si>
  <si>
    <t>459,499</t>
  </si>
  <si>
    <t>2,315,102</t>
  </si>
  <si>
    <t>2,679,317</t>
  </si>
  <si>
    <t>1,230,083</t>
  </si>
  <si>
    <t>4,778,023</t>
  </si>
  <si>
    <t>313,214</t>
  </si>
  <si>
    <t>1,338,114</t>
  </si>
  <si>
    <t>31,791</t>
  </si>
  <si>
    <t>346</t>
  </si>
  <si>
    <t>169,017</t>
  </si>
  <si>
    <t>3,572</t>
  </si>
  <si>
    <t>19,274</t>
  </si>
  <si>
    <t>30,650</t>
  </si>
  <si>
    <t>27,056</t>
  </si>
  <si>
    <t>50,168</t>
  </si>
  <si>
    <t>58,671</t>
  </si>
  <si>
    <t>6,439,740</t>
  </si>
  <si>
    <t>140,741</t>
  </si>
  <si>
    <t>103,520</t>
  </si>
  <si>
    <t>761,649</t>
  </si>
  <si>
    <t>139,073</t>
  </si>
  <si>
    <t>321,076</t>
  </si>
  <si>
    <t>213,434</t>
  </si>
  <si>
    <t>88,066</t>
  </si>
  <si>
    <t>545,196</t>
  </si>
  <si>
    <t>13,286</t>
  </si>
  <si>
    <t>192,308</t>
  </si>
  <si>
    <t>504</t>
  </si>
  <si>
    <t>1,736</t>
  </si>
  <si>
    <t>788</t>
  </si>
  <si>
    <t>1,642</t>
  </si>
  <si>
    <t>6,162</t>
  </si>
  <si>
    <t>7,206</t>
  </si>
  <si>
    <t>10,188</t>
  </si>
  <si>
    <t>20,052</t>
  </si>
  <si>
    <t>668,491</t>
  </si>
  <si>
    <t>49,734</t>
  </si>
  <si>
    <t>43,424</t>
  </si>
  <si>
    <t>291</t>
  </si>
  <si>
    <t>63,434</t>
  </si>
  <si>
    <t>8,332</t>
  </si>
  <si>
    <t>22,458</t>
  </si>
  <si>
    <t>21,112</t>
  </si>
  <si>
    <t>11,532</t>
  </si>
  <si>
    <t>37,842</t>
  </si>
  <si>
    <t>5,184</t>
  </si>
  <si>
    <t>13,584</t>
  </si>
  <si>
    <t>614</t>
  </si>
  <si>
    <t>24</t>
  </si>
  <si>
    <t>5,211</t>
  </si>
  <si>
    <t>96</t>
  </si>
  <si>
    <t>321</t>
  </si>
  <si>
    <t>558</t>
  </si>
  <si>
    <t>848</t>
  </si>
  <si>
    <t>1,153</t>
  </si>
  <si>
    <t>3,310</t>
  </si>
  <si>
    <t>56,064</t>
  </si>
  <si>
    <t>4,017</t>
  </si>
  <si>
    <t>3,353</t>
  </si>
  <si>
    <t>1,101,080</t>
  </si>
  <si>
    <t>105,019</t>
  </si>
  <si>
    <t>318,110</t>
  </si>
  <si>
    <t>419,246</t>
  </si>
  <si>
    <t>258,705</t>
  </si>
  <si>
    <t>766,736</t>
  </si>
  <si>
    <t>25,216</t>
  </si>
  <si>
    <t>292,901</t>
  </si>
  <si>
    <t>752</t>
  </si>
  <si>
    <t>75</t>
  </si>
  <si>
    <t>2,550</t>
  </si>
  <si>
    <t>537</t>
  </si>
  <si>
    <t>1,287</t>
  </si>
  <si>
    <t>11,026</t>
  </si>
  <si>
    <t>10,931</t>
  </si>
  <si>
    <t>15,082</t>
  </si>
  <si>
    <t>8,063</t>
  </si>
  <si>
    <t>830,852</t>
  </si>
  <si>
    <t>116,089</t>
  </si>
  <si>
    <t>154,139</t>
  </si>
  <si>
    <t>26,484</t>
  </si>
  <si>
    <t>296</t>
  </si>
  <si>
    <t>2,161</t>
  </si>
  <si>
    <t>8,334</t>
  </si>
  <si>
    <t>9,930</t>
  </si>
  <si>
    <t>6,059</t>
  </si>
  <si>
    <t>18,710</t>
  </si>
  <si>
    <t>652</t>
  </si>
  <si>
    <t>6,365</t>
  </si>
  <si>
    <t>30</t>
  </si>
  <si>
    <t>28</t>
  </si>
  <si>
    <t>43</t>
  </si>
  <si>
    <t>217</t>
  </si>
  <si>
    <t>790</t>
  </si>
  <si>
    <t>18,399</t>
  </si>
  <si>
    <t>3,823</t>
  </si>
  <si>
    <t>4,262</t>
  </si>
  <si>
    <t>20,158</t>
  </si>
  <si>
    <t>2,024</t>
  </si>
  <si>
    <t>7,455</t>
  </si>
  <si>
    <t>7,098</t>
  </si>
  <si>
    <t>3,581</t>
  </si>
  <si>
    <t>13,628</t>
  </si>
  <si>
    <t>823</t>
  </si>
  <si>
    <t>4,643</t>
  </si>
  <si>
    <t>4</t>
  </si>
  <si>
    <t>598</t>
  </si>
  <si>
    <t>48</t>
  </si>
  <si>
    <t>288</t>
  </si>
  <si>
    <t>222</t>
  </si>
  <si>
    <t>540</t>
  </si>
  <si>
    <t>17,875</t>
  </si>
  <si>
    <t>1,062</t>
  </si>
  <si>
    <t>1,221</t>
  </si>
  <si>
    <t>281,299</t>
  </si>
  <si>
    <t>29,703</t>
  </si>
  <si>
    <t>101,302</t>
  </si>
  <si>
    <t>99,040</t>
  </si>
  <si>
    <t>51,254</t>
  </si>
  <si>
    <t>192,780</t>
  </si>
  <si>
    <t>9,534</t>
  </si>
  <si>
    <t>69,382</t>
  </si>
  <si>
    <t>729</t>
  </si>
  <si>
    <t>5,297</t>
  </si>
  <si>
    <t>180</t>
  </si>
  <si>
    <t>883</t>
  </si>
  <si>
    <t>2,511</t>
  </si>
  <si>
    <t>2,401</t>
  </si>
  <si>
    <t>3,485</t>
  </si>
  <si>
    <t>5,208</t>
  </si>
  <si>
    <t>247,950</t>
  </si>
  <si>
    <t>16,862</t>
  </si>
  <si>
    <t>16,487</t>
  </si>
  <si>
    <t>Change, 2006-2010 ACS to 2000 Census</t>
  </si>
  <si>
    <t>Numerical</t>
  </si>
  <si>
    <t>(X) Not applicable or not available.</t>
  </si>
  <si>
    <t xml:space="preserve">Source:  </t>
  </si>
  <si>
    <t>U.S. Census Bureau</t>
  </si>
  <si>
    <t>Census 2000 Summary File 4 (SF 4)</t>
  </si>
  <si>
    <t xml:space="preserve">2006-2010 American Community Survey Selected Population Tables </t>
  </si>
  <si>
    <t>Extract Generated by:</t>
  </si>
  <si>
    <t xml:space="preserve">  California State Data Center</t>
  </si>
  <si>
    <t xml:space="preserve">  Demographic Research Unit</t>
  </si>
  <si>
    <t xml:space="preserve">  Department of Finance</t>
  </si>
  <si>
    <t xml:space="preserve">  e-mail:  ficalpop@dof.ca.gov</t>
  </si>
  <si>
    <t xml:space="preserve">  phone:  916-323-4086</t>
  </si>
  <si>
    <t xml:space="preserve">  Web:  http://www.dof.ca.gov/research/demographic/</t>
  </si>
  <si>
    <t>HOUSING CHARACTERISTICS FOR THE STATE OF CALIFORNIA</t>
  </si>
  <si>
    <t>(1) In the 2000 Census, the year householder moved into the unit is from 1990 to March 2000.</t>
  </si>
  <si>
    <t>MORTGAGE STATUS AND SELECTED MONTHLY OWNER COSTS</t>
  </si>
  <si>
    <t>Not computed</t>
  </si>
  <si>
    <t>2006-2010 American Community Survey (ACS)</t>
  </si>
  <si>
    <t>2000 Census</t>
  </si>
  <si>
    <t>Population Group:  Hispanic or Latino (of any race)</t>
  </si>
  <si>
    <t>Population Group:  White alone, not Hispanic or Latino</t>
  </si>
  <si>
    <t>Population Group:  Asian alone, not Hispanic or Latino</t>
  </si>
  <si>
    <t>Population Group:  Some other race alone, not Hispanic or Latino</t>
  </si>
  <si>
    <t>Population Group:  Two or more races, not Hispanic or Latino</t>
  </si>
  <si>
    <t>+/-$14</t>
  </si>
  <si>
    <t>+/-$704</t>
  </si>
  <si>
    <t>+/-$4</t>
  </si>
  <si>
    <t>+/-$2</t>
  </si>
  <si>
    <t>+/-$1,397</t>
  </si>
  <si>
    <t>+/-$8</t>
  </si>
  <si>
    <t>+/-$3</t>
  </si>
  <si>
    <t>+/-$961</t>
  </si>
  <si>
    <t>+/-$5</t>
  </si>
  <si>
    <t>+/-$2,950</t>
  </si>
  <si>
    <t>+/-$7</t>
  </si>
  <si>
    <t>+/-$11,167</t>
  </si>
  <si>
    <t>+/-$58</t>
  </si>
  <si>
    <t>+/-$16</t>
  </si>
  <si>
    <t>+/-$26</t>
  </si>
  <si>
    <t>+/-$2,124</t>
  </si>
  <si>
    <t>+/-$11</t>
  </si>
  <si>
    <t>+/-$6</t>
  </si>
  <si>
    <t>+/-$21,425</t>
  </si>
  <si>
    <t>+/-$91</t>
  </si>
  <si>
    <t>+/-$43</t>
  </si>
  <si>
    <t>+/-$35</t>
  </si>
  <si>
    <t>+/-$16,049</t>
  </si>
  <si>
    <t>+/-$65</t>
  </si>
  <si>
    <t>+/-$39</t>
  </si>
  <si>
    <t>+/-$36</t>
  </si>
  <si>
    <t>+/-$6,748</t>
  </si>
  <si>
    <t>+/-$29</t>
  </si>
  <si>
    <t>+/-$17</t>
  </si>
  <si>
    <t>Data are not comparable.  See footnote (2).</t>
  </si>
  <si>
    <t>Population Group:  Total Population</t>
  </si>
  <si>
    <t>Data Not Tabulated in the 2000 Census.</t>
  </si>
  <si>
    <t>Owner-occupied Housing Units</t>
  </si>
  <si>
    <t>Occupied housing units paying rent (excluding units where GRAPI cannot be computed)</t>
  </si>
  <si>
    <t>Population Group:  Black or African American alone, not Hispanic or Latino</t>
  </si>
  <si>
    <t>Population Group:  American Indian and Alaska Native alone, not Hispanic or Latino</t>
  </si>
  <si>
    <t>Population Group:  Native Hawaiian and Other Pacific Islander alone, not Hispanic or Latino</t>
  </si>
  <si>
    <t>Occupied housing units paying cash rent</t>
  </si>
  <si>
    <t>No cash rent paid</t>
  </si>
  <si>
    <t>Owner-occupied housing units with a mortgage</t>
  </si>
  <si>
    <t>Owner-occupied housing units without a mortgage</t>
  </si>
  <si>
    <t>Owner-occupied housing units with a mortgage (excluding units where SMOCAPI cannot be computed)</t>
  </si>
  <si>
    <t>Owner-occupied housing units without a mortgage (excluding units where SMOCAPI cannot be computed)</t>
  </si>
  <si>
    <t>+/-$18</t>
  </si>
  <si>
    <t>California by Race and Hispanic Origin</t>
  </si>
  <si>
    <t>Source:</t>
  </si>
  <si>
    <t>Margin of Error (MOE):</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</si>
  <si>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The margin of error was not published for the 2000 Census.</t>
  </si>
  <si>
    <t>Explanation of Table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</si>
  <si>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</si>
  <si>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</si>
  <si>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</si>
  <si>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</si>
  <si>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</si>
  <si>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</si>
  <si>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</si>
  <si>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</si>
  <si>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Housing Characteristics</t>
  </si>
  <si>
    <t xml:space="preserve">(2) In the 2000 Census, the universe for value and gross rent was specified owner-occupied housing units and specified renter-occupied housing units.  Specified housing units include only 1-family houses on less than 10 acres without a business or medical office on the property.  Therefore, the universes are not comparable.
</t>
  </si>
  <si>
    <t xml:space="preserve">    Owner-occupied housing units</t>
  </si>
  <si>
    <t xml:space="preserve">    Renter-occupied housing units</t>
  </si>
  <si>
    <t xml:space="preserve">    Average household size of owner-occupied housing unit</t>
  </si>
  <si>
    <t xml:space="preserve">    Average household size of renter-occupied housing unit</t>
  </si>
  <si>
    <t xml:space="preserve">    Moved in 2005 or later</t>
  </si>
  <si>
    <t xml:space="preserve">    Moved in 2000 to 2004</t>
  </si>
  <si>
    <t xml:space="preserve">    Moved in 1990 to 1999 (1)</t>
  </si>
  <si>
    <t xml:space="preserve">    Moved in 1980 to 1989</t>
  </si>
  <si>
    <t xml:space="preserve">    Moved in 1969 or earlier</t>
  </si>
  <si>
    <t xml:space="preserve">    Moved in 1970 to 1979</t>
  </si>
  <si>
    <t xml:space="preserve">    No vehicles available</t>
  </si>
  <si>
    <t xml:space="preserve">    1 vehicle available</t>
  </si>
  <si>
    <t xml:space="preserve">    2 vehicles available</t>
  </si>
  <si>
    <t xml:space="preserve">    3 or more vehicles available</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</si>
  <si>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</si>
  <si>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</si>
  <si>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</si>
  <si>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</si>
  <si>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</si>
  <si>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</si>
  <si>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</si>
  <si>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</si>
  <si>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</si>
  <si>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 xml:space="preserve">    Lacking complete plumbing facilities</t>
  </si>
  <si>
    <t xml:space="preserve">    Lacking complete kitchen facilities</t>
  </si>
  <si>
    <t xml:space="preserve">    No telephone service available</t>
  </si>
  <si>
    <t xml:space="preserve">    1.00 or less</t>
  </si>
  <si>
    <t xml:space="preserve">    1.01 to 1.50</t>
  </si>
  <si>
    <t xml:space="preserve">    1.51 or more</t>
  </si>
  <si>
    <t xml:space="preserve">    Less than $50,000</t>
  </si>
  <si>
    <t xml:space="preserve">    $50,000 to $99,999</t>
  </si>
  <si>
    <t xml:space="preserve">    $100,000 to $149,999</t>
  </si>
  <si>
    <t xml:space="preserve">    $150,000 to $199,999</t>
  </si>
  <si>
    <t xml:space="preserve">    $200,000 to $299,999</t>
  </si>
  <si>
    <t xml:space="preserve">    $300,000 to $499,999</t>
  </si>
  <si>
    <t xml:space="preserve">    $500,000 to $999,999</t>
  </si>
  <si>
    <t xml:space="preserve">    $1,000,000 or more</t>
  </si>
  <si>
    <t xml:space="preserve">    Median (current dollars)</t>
  </si>
  <si>
    <t xml:space="preserve">    Less than $300</t>
  </si>
  <si>
    <t xml:space="preserve">    $300 to $499</t>
  </si>
  <si>
    <t xml:space="preserve">    $500 to $699</t>
  </si>
  <si>
    <t xml:space="preserve">    $700 to $999</t>
  </si>
  <si>
    <t xml:space="preserve">    $1,000 to $1,499</t>
  </si>
  <si>
    <t xml:space="preserve">    $1,500 to $1,999</t>
  </si>
  <si>
    <t xml:space="preserve">    $2,000 or more</t>
  </si>
  <si>
    <t xml:space="preserve">    Less than $100</t>
  </si>
  <si>
    <t xml:space="preserve">    $100 to $199</t>
  </si>
  <si>
    <t xml:space="preserve">    $200 to $299</t>
  </si>
  <si>
    <t xml:space="preserve">    $300 to $399</t>
  </si>
  <si>
    <t xml:space="preserve">    $400 or more</t>
  </si>
  <si>
    <t xml:space="preserve">    Less than 20.0 percent</t>
  </si>
  <si>
    <t xml:space="preserve">    20.0 to 24.9 percent</t>
  </si>
  <si>
    <t xml:space="preserve">    25.0 to 29.9 percent</t>
  </si>
  <si>
    <t xml:space="preserve">    30.0 to 34.9 percent</t>
  </si>
  <si>
    <t xml:space="preserve">    35.0 percent or more</t>
  </si>
  <si>
    <t xml:space="preserve">    Less than 10.0 percent</t>
  </si>
  <si>
    <t xml:space="preserve">    10.0 to 14.9 percent</t>
  </si>
  <si>
    <t xml:space="preserve">    15.0 to 19.9 percent</t>
  </si>
  <si>
    <t xml:space="preserve">    Less than $200</t>
  </si>
  <si>
    <t xml:space="preserve">    $500 to $749</t>
  </si>
  <si>
    <t xml:space="preserve">    $750 to $999</t>
  </si>
  <si>
    <t xml:space="preserve">    $1,500 or more</t>
  </si>
  <si>
    <t xml:space="preserve">    Less than 15.0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</si>
</sst>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
    <numFmt numFmtId="166" formatCode="[$-409]mmmm\ d\,\ yyyy;@"/>
  </numFmts>
  <fonts count="17">
    <font>
      <sz val="11"/>
      <color theme="1"/>
      <name val="Calibri"/>
      <family val="2"/>
      <scheme val="minor"/>
    </font>
    <font>
      <sz val="10"/>
      <color indexed="8"/>
      <name val="SansSerif"/>
    </font>
    <font>
      <b/>
      <sz val="10"/>
      <color indexed="8"/>
      <name val="SansSerif"/>
    </font>
    <font>
      <sz val="10"/>
      <name val="MS Sans Serif"/>
      <family val="2"/>
    </font>
    <font>
      <sz val="10"/>
      <name val="SansSerif"/>
    </font>
    <font>
      <b/>
      <sz val="10"/>
      <name val="SansSerif"/>
    </font>
    <font>
      <sz val="10"/>
      <color indexed="8"/>
      <name val="SAn serif"/>
    </font>
    <font>
      <sz val="10"/>
      <name val="Arial"/>
      <family val="2"/>
    </font>
    <font>
      <b/>
      <sz val="10"/>
      <name val="Arial"/>
      <family val="2"/>
    </font>
    <font>
      <sz val="10"/>
      <name val="Gill Sans MT"/>
      <family val="2"/>
    </font>
    <font>
      <b/>
      <sz val="9.5"/>
      <color indexed="8"/>
      <name val="SansSerif"/>
    </font>
    <font>
      <sz val="11"/>
      <color theme="1"/>
      <name val="Arial"/>
      <family val="2"/>
    </font>
    <font>
      <sz val="10"/>
      <color theme="1"/>
      <name val="SansSerif"/>
    </font>
    <font>
      <b/>
      <sz val="10"/>
      <color theme="1"/>
      <name val="SansSerif"/>
    </font>
    <font>
      <sz val="10"/>
      <color theme="1"/>
      <name val="Arial"/>
      <family val="2"/>
    </font>
    <font>
      <b/>
      <sz val="12"/>
      <color theme="1"/>
      <name val="Arial"/>
      <family val="2"/>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64"/>
      </top>
      <bottom/>
      <diagonal/>
    </border>
    <border>
      <left/>
      <right style="thin">
        <color indexed="8"/>
      </right>
      <top/>
      <bottom style="thin">
        <color indexed="64"/>
      </bottom>
      <diagonal/>
    </border>
  </borders>
  <cellStyleXfs count="3">
    <xf numFmtId="0" fontId="0" fillId="0" borderId="0"/>
    <xf numFmtId="0" fontId="3" fillId="0" borderId="0"/>
    <xf numFmtId="0" fontId="11" fillId="0" borderId="0"/>
  </cellStyleXfs>
  <cellXfs count="119">
    <xf numFmtId="0" fontId="0" fillId="0" borderId="0" xfId="0"/>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0" fontId="1"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 fillId="2" borderId="1" xfId="0" applyFont="1" applyFill="1" applyBorder="1" applyAlignment="1">
      <alignment horizontal="right" vertical="top" wrapText="1"/>
    </xf>
    <xf numFmtId="0" fontId="2" fillId="2" borderId="1" xfId="0" applyFont="1" applyFill="1" applyBorder="1" applyAlignment="1">
      <alignment horizontal="right" vertical="top" wrapText="1"/>
    </xf>
    <xf numFmtId="0" fontId="1" fillId="0" borderId="1" xfId="0" applyFont="1" applyFill="1" applyBorder="1" applyAlignment="1">
      <alignment horizontal="right" vertical="top" wrapText="1"/>
    </xf>
    <xf numFmtId="0" fontId="2"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1" fillId="2" borderId="4"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0" borderId="4" xfId="0" applyFont="1" applyFill="1" applyBorder="1" applyAlignment="1">
      <alignment horizontal="right" vertical="top" wrapText="1"/>
    </xf>
    <xf numFmtId="0" fontId="1" fillId="0" borderId="5" xfId="0" applyFont="1" applyFill="1" applyBorder="1" applyAlignment="1">
      <alignment horizontal="right" vertical="top" wrapText="1"/>
    </xf>
    <xf numFmtId="0" fontId="1" fillId="2" borderId="6" xfId="0" applyFont="1" applyFill="1" applyBorder="1" applyAlignment="1">
      <alignment horizontal="right" vertical="top" wrapText="1"/>
    </xf>
    <xf numFmtId="0" fontId="1" fillId="2" borderId="7" xfId="0" applyFont="1" applyFill="1" applyBorder="1" applyAlignment="1">
      <alignment horizontal="right" vertical="top" wrapText="1"/>
    </xf>
    <xf numFmtId="0" fontId="1" fillId="2" borderId="8" xfId="0" applyFont="1" applyFill="1" applyBorder="1" applyAlignment="1">
      <alignment horizontal="right" vertical="top" wrapText="1"/>
    </xf>
    <xf numFmtId="3" fontId="1" fillId="2" borderId="4" xfId="0" applyNumberFormat="1" applyFont="1" applyFill="1" applyBorder="1" applyAlignment="1">
      <alignment horizontal="right" vertical="top" wrapText="1"/>
    </xf>
    <xf numFmtId="0" fontId="2" fillId="2" borderId="9" xfId="0" applyFont="1" applyFill="1" applyBorder="1" applyAlignment="1">
      <alignment horizontal="right" vertical="top" wrapText="1"/>
    </xf>
    <xf numFmtId="0" fontId="2" fillId="2" borderId="10" xfId="0" applyFont="1" applyFill="1" applyBorder="1" applyAlignment="1">
      <alignment horizontal="right" vertical="top" wrapText="1"/>
    </xf>
    <xf numFmtId="0" fontId="1" fillId="2" borderId="9" xfId="0" applyFont="1" applyFill="1" applyBorder="1" applyAlignment="1">
      <alignment horizontal="right" vertical="top" wrapText="1"/>
    </xf>
    <xf numFmtId="0" fontId="1" fillId="2" borderId="10" xfId="0" applyFont="1" applyFill="1" applyBorder="1" applyAlignment="1">
      <alignment horizontal="right" vertical="top" wrapText="1"/>
    </xf>
    <xf numFmtId="3" fontId="1" fillId="2" borderId="9" xfId="0" applyNumberFormat="1" applyFont="1" applyFill="1" applyBorder="1" applyAlignment="1">
      <alignment horizontal="right" vertical="top" wrapText="1"/>
    </xf>
    <xf numFmtId="164" fontId="1" fillId="2" borderId="10" xfId="0" applyNumberFormat="1" applyFont="1" applyFill="1" applyBorder="1" applyAlignment="1">
      <alignment horizontal="righ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right" vertical="top" wrapText="1"/>
    </xf>
    <xf numFmtId="0" fontId="2" fillId="2" borderId="13" xfId="0" applyFont="1" applyFill="1" applyBorder="1" applyAlignment="1">
      <alignment horizontal="right" vertical="top" wrapText="1"/>
    </xf>
    <xf numFmtId="0" fontId="2" fillId="2" borderId="14" xfId="0" applyFont="1" applyFill="1" applyBorder="1" applyAlignment="1">
      <alignment horizontal="right" vertical="top" wrapText="1"/>
    </xf>
    <xf numFmtId="0" fontId="2" fillId="2" borderId="15" xfId="0" applyFont="1" applyFill="1" applyBorder="1" applyAlignment="1">
      <alignment horizontal="right" vertical="top" wrapText="1"/>
    </xf>
    <xf numFmtId="0" fontId="2" fillId="2" borderId="16" xfId="0" applyFont="1" applyFill="1" applyBorder="1" applyAlignment="1">
      <alignment horizontal="right" vertical="top" wrapText="1"/>
    </xf>
    <xf numFmtId="0" fontId="12" fillId="0" borderId="0" xfId="0" applyFont="1"/>
    <xf numFmtId="0" fontId="12" fillId="0" borderId="0" xfId="0" applyFont="1" applyAlignment="1"/>
    <xf numFmtId="0" fontId="12" fillId="0" borderId="0" xfId="0" applyFont="1" applyAlignment="1">
      <alignment horizontal="right"/>
    </xf>
    <xf numFmtId="0" fontId="13" fillId="0" borderId="0" xfId="0" applyFont="1"/>
    <xf numFmtId="0" fontId="1" fillId="2" borderId="17" xfId="0" applyFont="1" applyFill="1" applyBorder="1" applyAlignment="1">
      <alignment horizontal="right" vertical="top" wrapText="1"/>
    </xf>
    <xf numFmtId="0" fontId="1" fillId="2" borderId="18" xfId="0" applyFont="1" applyFill="1" applyBorder="1" applyAlignment="1">
      <alignment horizontal="right" vertical="top" wrapText="1"/>
    </xf>
    <xf numFmtId="0" fontId="1" fillId="2" borderId="19" xfId="0" applyFont="1" applyFill="1" applyBorder="1" applyAlignment="1">
      <alignment horizontal="right" vertical="top" wrapText="1"/>
    </xf>
    <xf numFmtId="164" fontId="1" fillId="2" borderId="19" xfId="0" applyNumberFormat="1" applyFont="1" applyFill="1" applyBorder="1" applyAlignment="1">
      <alignment horizontal="right" vertical="top" wrapText="1"/>
    </xf>
    <xf numFmtId="3" fontId="12" fillId="0" borderId="0" xfId="0" applyNumberFormat="1" applyFont="1"/>
    <xf numFmtId="0" fontId="13" fillId="0" borderId="0" xfId="0" applyFont="1" applyAlignment="1"/>
    <xf numFmtId="0" fontId="4" fillId="0" borderId="0" xfId="1" applyFont="1" applyAlignment="1">
      <alignment horizontal="left" indent="1"/>
    </xf>
    <xf numFmtId="0" fontId="5" fillId="0" borderId="0" xfId="1" applyFont="1"/>
    <xf numFmtId="0" fontId="4" fillId="0" borderId="0" xfId="1" applyFont="1"/>
    <xf numFmtId="0" fontId="13" fillId="0" borderId="15" xfId="0" applyFont="1" applyBorder="1" applyAlignment="1">
      <alignment horizontal="right" vertical="top"/>
    </xf>
    <xf numFmtId="0" fontId="13" fillId="0" borderId="16" xfId="0" applyFont="1" applyBorder="1" applyAlignment="1">
      <alignment horizontal="right" vertical="top"/>
    </xf>
    <xf numFmtId="164" fontId="12" fillId="0" borderId="0" xfId="0" applyNumberFormat="1" applyFont="1" applyBorder="1" applyAlignment="1">
      <alignment horizontal="right" vertical="top"/>
    </xf>
    <xf numFmtId="164" fontId="12" fillId="0" borderId="10" xfId="0" applyNumberFormat="1" applyFont="1" applyBorder="1" applyAlignment="1">
      <alignment horizontal="right" vertical="top"/>
    </xf>
    <xf numFmtId="3" fontId="12" fillId="0" borderId="9" xfId="0" applyNumberFormat="1" applyFont="1" applyBorder="1" applyAlignment="1">
      <alignment horizontal="right" vertical="top"/>
    </xf>
    <xf numFmtId="2" fontId="12" fillId="0" borderId="9" xfId="0" applyNumberFormat="1" applyFont="1" applyBorder="1" applyAlignment="1">
      <alignment horizontal="right" vertical="top"/>
    </xf>
    <xf numFmtId="0" fontId="13" fillId="0" borderId="9" xfId="0" applyFont="1" applyBorder="1" applyAlignment="1">
      <alignment horizontal="right" vertical="top"/>
    </xf>
    <xf numFmtId="0" fontId="13" fillId="0" borderId="10" xfId="0" applyFont="1" applyBorder="1" applyAlignment="1">
      <alignment horizontal="right" vertical="top"/>
    </xf>
    <xf numFmtId="3" fontId="13" fillId="0" borderId="9" xfId="0" applyNumberFormat="1" applyFont="1" applyBorder="1" applyAlignment="1">
      <alignment horizontal="right" vertical="top"/>
    </xf>
    <xf numFmtId="164" fontId="13" fillId="0" borderId="10" xfId="0" applyNumberFormat="1" applyFont="1" applyBorder="1" applyAlignment="1">
      <alignment horizontal="right" vertical="top"/>
    </xf>
    <xf numFmtId="0" fontId="12" fillId="0" borderId="9" xfId="0" applyFont="1" applyBorder="1" applyAlignment="1">
      <alignment horizontal="right" vertical="top"/>
    </xf>
    <xf numFmtId="0" fontId="12" fillId="0" borderId="10" xfId="0" applyFont="1" applyBorder="1" applyAlignment="1">
      <alignment horizontal="right" vertical="top"/>
    </xf>
    <xf numFmtId="3" fontId="12" fillId="0" borderId="20" xfId="0" applyNumberFormat="1" applyFont="1" applyBorder="1" applyAlignment="1">
      <alignment horizontal="right" vertical="top"/>
    </xf>
    <xf numFmtId="0" fontId="12" fillId="0" borderId="21" xfId="0" applyFont="1" applyBorder="1" applyAlignment="1">
      <alignment vertical="top"/>
    </xf>
    <xf numFmtId="49" fontId="1" fillId="2" borderId="1" xfId="0" applyNumberFormat="1" applyFont="1" applyFill="1" applyBorder="1" applyAlignment="1">
      <alignment horizontal="right" vertical="top" wrapText="1"/>
    </xf>
    <xf numFmtId="0" fontId="0" fillId="0" borderId="0" xfId="0" applyAlignment="1">
      <alignment wrapText="1"/>
    </xf>
    <xf numFmtId="2" fontId="1" fillId="2" borderId="9" xfId="0" applyNumberFormat="1" applyFont="1" applyFill="1" applyBorder="1" applyAlignment="1">
      <alignment horizontal="right" vertical="top" wrapText="1"/>
    </xf>
    <xf numFmtId="0" fontId="1" fillId="2" borderId="0" xfId="0" applyNumberFormat="1" applyFont="1" applyFill="1" applyBorder="1" applyAlignment="1">
      <alignment horizontal="left" vertical="top" wrapText="1"/>
    </xf>
    <xf numFmtId="0" fontId="0" fillId="0" borderId="0" xfId="0" applyAlignment="1">
      <alignment wrapText="1"/>
    </xf>
    <xf numFmtId="3" fontId="2" fillId="2" borderId="9" xfId="0" applyNumberFormat="1" applyFont="1" applyFill="1" applyBorder="1" applyAlignment="1">
      <alignment horizontal="right" vertical="top" wrapText="1"/>
    </xf>
    <xf numFmtId="165" fontId="1" fillId="2" borderId="4" xfId="0" applyNumberFormat="1" applyFont="1" applyFill="1" applyBorder="1" applyAlignment="1">
      <alignment horizontal="right" vertical="top" wrapText="1"/>
    </xf>
    <xf numFmtId="0" fontId="1" fillId="2" borderId="22" xfId="0" applyFont="1" applyFill="1" applyBorder="1" applyAlignment="1">
      <alignment horizontal="right" vertical="top" wrapText="1"/>
    </xf>
    <xf numFmtId="0" fontId="2" fillId="2" borderId="23" xfId="0" applyFont="1" applyFill="1" applyBorder="1" applyAlignment="1">
      <alignment horizontal="right" vertical="top" wrapText="1"/>
    </xf>
    <xf numFmtId="0" fontId="1" fillId="2" borderId="13" xfId="0" applyFont="1" applyFill="1" applyBorder="1" applyAlignment="1">
      <alignment horizontal="right" vertical="top" wrapText="1"/>
    </xf>
    <xf numFmtId="164" fontId="12" fillId="0" borderId="24" xfId="0" applyNumberFormat="1" applyFont="1" applyBorder="1" applyAlignment="1">
      <alignment horizontal="right" vertical="top"/>
    </xf>
    <xf numFmtId="0" fontId="2" fillId="0" borderId="0" xfId="0" applyFont="1"/>
    <xf numFmtId="166" fontId="14" fillId="0" borderId="0" xfId="2" applyNumberFormat="1" applyFont="1" applyBorder="1" applyAlignment="1">
      <alignment horizontal="left"/>
    </xf>
    <xf numFmtId="0" fontId="11" fillId="0" borderId="0" xfId="2" applyBorder="1"/>
    <xf numFmtId="0" fontId="15" fillId="0" borderId="0" xfId="2" applyFont="1" applyBorder="1" applyAlignment="1">
      <alignment horizontal="center"/>
    </xf>
    <xf numFmtId="0" fontId="16" fillId="0" borderId="0" xfId="2" applyFont="1" applyBorder="1"/>
    <xf numFmtId="0" fontId="7" fillId="0" borderId="0" xfId="1" applyFont="1" applyAlignment="1">
      <alignment horizontal="left" indent="1"/>
    </xf>
    <xf numFmtId="0" fontId="8" fillId="0" borderId="0" xfId="1" applyFont="1"/>
    <xf numFmtId="0" fontId="7" fillId="0" borderId="0" xfId="1" applyFont="1"/>
    <xf numFmtId="0" fontId="9" fillId="0" borderId="0" xfId="1" applyFont="1"/>
    <xf numFmtId="0" fontId="16" fillId="0" borderId="0" xfId="2" applyFont="1" applyBorder="1" applyAlignment="1">
      <alignment horizontal="left"/>
    </xf>
    <xf numFmtId="0" fontId="14" fillId="0" borderId="0" xfId="2" applyFont="1" applyBorder="1" applyAlignment="1">
      <alignment horizontal="left" wrapText="1" indent="1"/>
    </xf>
    <xf numFmtId="0" fontId="14" fillId="0" borderId="0" xfId="2" applyFont="1" applyBorder="1"/>
    <xf numFmtId="0" fontId="10" fillId="2" borderId="25" xfId="0" applyFont="1" applyFill="1" applyBorder="1" applyAlignment="1">
      <alignment horizontal="right" vertical="center" wrapText="1"/>
    </xf>
    <xf numFmtId="0" fontId="10" fillId="2" borderId="26" xfId="0" applyFont="1" applyFill="1" applyBorder="1" applyAlignment="1">
      <alignment horizontal="right" vertical="center" wrapText="1"/>
    </xf>
    <xf numFmtId="0" fontId="10" fillId="2" borderId="27" xfId="0" applyFont="1" applyFill="1" applyBorder="1" applyAlignment="1">
      <alignment horizontal="right" vertical="center" wrapText="1"/>
    </xf>
    <xf numFmtId="0" fontId="2" fillId="2" borderId="36" xfId="0" applyFont="1" applyFill="1" applyBorder="1" applyAlignment="1">
      <alignment horizontal="center" vertical="center" wrapText="1"/>
    </xf>
    <xf numFmtId="0" fontId="13" fillId="0" borderId="37" xfId="0" applyFont="1" applyBorder="1" applyAlignment="1">
      <alignment wrapText="1"/>
    </xf>
    <xf numFmtId="0" fontId="2" fillId="2" borderId="2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2" borderId="0" xfId="0" applyFont="1" applyFill="1" applyBorder="1" applyAlignment="1">
      <alignment horizontal="right" vertical="top" wrapText="1"/>
    </xf>
    <xf numFmtId="0" fontId="1" fillId="2" borderId="0" xfId="0" applyNumberFormat="1" applyFont="1" applyFill="1" applyBorder="1" applyAlignment="1">
      <alignment horizontal="left" vertical="top" wrapText="1"/>
    </xf>
    <xf numFmtId="0" fontId="0" fillId="0" borderId="0" xfId="0" applyAlignment="1">
      <alignment wrapText="1"/>
    </xf>
    <xf numFmtId="0" fontId="0" fillId="0" borderId="0" xfId="0" applyAlignment="1"/>
    <xf numFmtId="0" fontId="1" fillId="3" borderId="30" xfId="0" applyFont="1" applyFill="1" applyBorder="1" applyAlignment="1">
      <alignment horizontal="center" vertical="top" wrapText="1"/>
    </xf>
    <xf numFmtId="0" fontId="0" fillId="0" borderId="31" xfId="0" applyBorder="1" applyAlignment="1">
      <alignment vertical="top"/>
    </xf>
    <xf numFmtId="0" fontId="0" fillId="0" borderId="32" xfId="0" applyBorder="1" applyAlignment="1">
      <alignment vertical="top"/>
    </xf>
    <xf numFmtId="0" fontId="0" fillId="0" borderId="21" xfId="0" applyBorder="1" applyAlignment="1">
      <alignment vertical="top"/>
    </xf>
    <xf numFmtId="0" fontId="0" fillId="0" borderId="0" xfId="0" applyAlignment="1">
      <alignment vertical="top"/>
    </xf>
    <xf numFmtId="0" fontId="0" fillId="0" borderId="39"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3" fontId="13" fillId="0" borderId="28" xfId="0" applyNumberFormat="1" applyFont="1" applyBorder="1" applyAlignment="1">
      <alignment horizontal="center" vertical="center" wrapText="1"/>
    </xf>
    <xf numFmtId="0" fontId="13" fillId="0" borderId="29" xfId="0" applyFont="1" applyBorder="1" applyAlignment="1">
      <alignment horizontal="center" vertical="center" wrapText="1"/>
    </xf>
    <xf numFmtId="164" fontId="6" fillId="3" borderId="30" xfId="0" applyNumberFormat="1" applyFont="1" applyFill="1" applyBorder="1" applyAlignment="1">
      <alignment horizontal="center" vertical="top" wrapText="1"/>
    </xf>
    <xf numFmtId="0" fontId="0" fillId="3" borderId="31" xfId="0" applyFill="1" applyBorder="1" applyAlignment="1">
      <alignment horizontal="center"/>
    </xf>
    <xf numFmtId="0" fontId="0" fillId="3" borderId="32"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3" borderId="43" xfId="0" applyFill="1" applyBorder="1" applyAlignment="1">
      <alignment horizontal="center"/>
    </xf>
    <xf numFmtId="0" fontId="0" fillId="0" borderId="44" xfId="0"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abSelected="1" workbookViewId="0"/>
  </sheetViews>
  <sheetFormatPr defaultRowHeight="14.25"/>
  <cols>
    <col min="1" max="1" width="83.42578125" style="84" customWidth="1"/>
    <col min="2" max="16384" width="9.140625" style="75"/>
  </cols>
  <sheetData>
    <row r="1" spans="1:1">
      <c r="A1" s="74">
        <v>41058</v>
      </c>
    </row>
    <row r="3" spans="1:1" ht="15.75">
      <c r="A3" s="76" t="s">
        <v>2053</v>
      </c>
    </row>
    <row r="4" spans="1:1" ht="15.75">
      <c r="A4" s="76" t="s">
        <v>2040</v>
      </c>
    </row>
    <row r="5" spans="1:1" ht="15.75">
      <c r="A5" s="76"/>
    </row>
    <row r="6" spans="1:1">
      <c r="A6" s="77" t="s">
        <v>2041</v>
      </c>
    </row>
    <row r="7" spans="1:1">
      <c r="A7" s="78" t="s">
        <v>1975</v>
      </c>
    </row>
    <row r="8" spans="1:1">
      <c r="A8" s="78" t="s">
        <v>1976</v>
      </c>
    </row>
    <row r="9" spans="1:1">
      <c r="A9" s="78" t="s">
        <v>1977</v>
      </c>
    </row>
    <row r="10" spans="1:1">
      <c r="A10" s="78"/>
    </row>
    <row r="11" spans="1:1">
      <c r="A11" s="79" t="s">
        <v>1978</v>
      </c>
    </row>
    <row r="12" spans="1:1">
      <c r="A12" s="80" t="s">
        <v>1979</v>
      </c>
    </row>
    <row r="13" spans="1:1">
      <c r="A13" s="80" t="s">
        <v>1980</v>
      </c>
    </row>
    <row r="14" spans="1:1">
      <c r="A14" s="80" t="s">
        <v>1981</v>
      </c>
    </row>
    <row r="15" spans="1:1">
      <c r="A15" s="80" t="s">
        <v>1982</v>
      </c>
    </row>
    <row r="16" spans="1:1">
      <c r="A16" s="80" t="s">
        <v>1983</v>
      </c>
    </row>
    <row r="17" spans="1:1">
      <c r="A17" s="80" t="s">
        <v>1984</v>
      </c>
    </row>
    <row r="18" spans="1:1">
      <c r="A18" s="81"/>
    </row>
    <row r="19" spans="1:1">
      <c r="A19" s="82" t="s">
        <v>2042</v>
      </c>
    </row>
    <row r="20" spans="1:1" ht="102">
      <c r="A20" s="83" t="s">
        <v>2043</v>
      </c>
    </row>
    <row r="22" spans="1:1">
      <c r="A22" s="82" t="s">
        <v>2044</v>
      </c>
    </row>
    <row r="23" spans="1:1" ht="38.25">
      <c r="A23" s="83" t="s">
        <v>2045</v>
      </c>
    </row>
    <row r="24" spans="1:1" ht="51">
      <c r="A24" s="83" t="s">
        <v>2046</v>
      </c>
    </row>
    <row r="25" spans="1:1" ht="25.5">
      <c r="A25" s="83" t="s">
        <v>2047</v>
      </c>
    </row>
    <row r="26" spans="1:1" ht="25.5">
      <c r="A26" s="83" t="s">
        <v>2048</v>
      </c>
    </row>
    <row r="27" spans="1:1" ht="25.5">
      <c r="A27" s="83" t="s">
        <v>2049</v>
      </c>
    </row>
    <row r="28" spans="1:1" ht="25.5">
      <c r="A28" s="83" t="s">
        <v>2050</v>
      </c>
    </row>
    <row r="29" spans="1:1" ht="25.5">
      <c r="A29" s="83" t="s">
        <v>2051</v>
      </c>
    </row>
    <row r="30" spans="1:1">
      <c r="A30" s="83" t="s">
        <v>2052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1995</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1621</v>
      </c>
      <c r="C7" s="6" t="s">
        <v>1622</v>
      </c>
      <c r="D7" s="50">
        <v>1</v>
      </c>
      <c r="E7" s="16" t="s">
        <v>6</v>
      </c>
      <c r="F7" s="25" t="s">
        <v>1952</v>
      </c>
      <c r="G7" s="51">
        <v>1</v>
      </c>
      <c r="H7" s="27">
        <f>B7-F7</f>
        <v>-84234</v>
      </c>
      <c r="I7" s="51">
        <f>(B7-F7)/F7</f>
        <v>-0.2994464964326215</v>
      </c>
      <c r="J7" s="35"/>
    </row>
    <row r="8" spans="1:10" ht="15" customHeight="1">
      <c r="A8" s="10" t="s">
        <v>2055</v>
      </c>
      <c r="B8" s="15" t="s">
        <v>1623</v>
      </c>
      <c r="C8" s="6" t="s">
        <v>1624</v>
      </c>
      <c r="D8" s="6" t="s">
        <v>1625</v>
      </c>
      <c r="E8" s="16" t="s">
        <v>635</v>
      </c>
      <c r="F8" s="27">
        <v>128723</v>
      </c>
      <c r="G8" s="51">
        <f>F8/F7</f>
        <v>0.45760205333115295</v>
      </c>
      <c r="H8" s="27">
        <f>B8-F8</f>
        <v>-31984</v>
      </c>
      <c r="I8" s="51">
        <f>(B8-F8)/F8</f>
        <v>-0.24847152412544768</v>
      </c>
      <c r="J8" s="35"/>
    </row>
    <row r="9" spans="1:10" ht="15" customHeight="1">
      <c r="A9" s="10" t="s">
        <v>2056</v>
      </c>
      <c r="B9" s="15" t="s">
        <v>1626</v>
      </c>
      <c r="C9" s="6" t="s">
        <v>1627</v>
      </c>
      <c r="D9" s="6" t="s">
        <v>1628</v>
      </c>
      <c r="E9" s="16" t="s">
        <v>635</v>
      </c>
      <c r="F9" s="27">
        <v>152576</v>
      </c>
      <c r="G9" s="51">
        <f>F9/F7</f>
        <v>0.542397946668847</v>
      </c>
      <c r="H9" s="27">
        <f>B9-F9</f>
        <v>-52250</v>
      </c>
      <c r="I9" s="51">
        <f>(B9-F9)/F9</f>
        <v>-0.3424522860738255</v>
      </c>
      <c r="J9" s="35"/>
    </row>
    <row r="10" spans="1:10" ht="3.75" customHeight="1">
      <c r="A10" s="10"/>
      <c r="B10" s="39"/>
      <c r="C10" s="40"/>
      <c r="D10" s="40"/>
      <c r="E10" s="42"/>
      <c r="F10" s="60"/>
      <c r="G10" s="42"/>
      <c r="H10" s="61"/>
      <c r="I10" s="42"/>
      <c r="J10" s="3"/>
    </row>
    <row r="11" spans="1:10" ht="15" customHeight="1">
      <c r="A11" s="10" t="s">
        <v>2057</v>
      </c>
      <c r="B11" s="15" t="s">
        <v>1629</v>
      </c>
      <c r="C11" s="6" t="s">
        <v>1630</v>
      </c>
      <c r="D11" s="6" t="s">
        <v>6</v>
      </c>
      <c r="E11" s="16" t="s">
        <v>6</v>
      </c>
      <c r="F11" s="25">
        <v>3.06</v>
      </c>
      <c r="G11" s="26" t="s">
        <v>6</v>
      </c>
      <c r="H11" s="53">
        <f>B11-F11</f>
        <v>-0.14000000000000012</v>
      </c>
      <c r="I11" s="51">
        <f>(B11-F11)/F11</f>
        <v>-4.5751633986928143E-2</v>
      </c>
      <c r="J11" s="35"/>
    </row>
    <row r="12" spans="1:10" ht="15" customHeight="1">
      <c r="A12" s="10" t="s">
        <v>2058</v>
      </c>
      <c r="B12" s="15" t="s">
        <v>1631</v>
      </c>
      <c r="C12" s="6" t="s">
        <v>1632</v>
      </c>
      <c r="D12" s="6" t="s">
        <v>6</v>
      </c>
      <c r="E12" s="16" t="s">
        <v>6</v>
      </c>
      <c r="F12" s="25">
        <v>2.57</v>
      </c>
      <c r="G12" s="26" t="s">
        <v>6</v>
      </c>
      <c r="H12" s="53">
        <f>B12-F12</f>
        <v>-0.13999999999999968</v>
      </c>
      <c r="I12" s="51">
        <f>(B12-F12)/F12</f>
        <v>-5.4474708171206102E-2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1621</v>
      </c>
      <c r="C15" s="6" t="s">
        <v>1622</v>
      </c>
      <c r="D15" s="50">
        <v>1</v>
      </c>
      <c r="E15" s="16" t="s">
        <v>6</v>
      </c>
      <c r="F15" s="25" t="s">
        <v>1952</v>
      </c>
      <c r="G15" s="51">
        <f>SUM(G18:G21)</f>
        <v>1</v>
      </c>
      <c r="H15" s="27">
        <f>B15-F15</f>
        <v>-84234</v>
      </c>
      <c r="I15" s="51">
        <f>(B15-F15)/F15</f>
        <v>-0.2994464964326215</v>
      </c>
      <c r="J15" s="35"/>
    </row>
    <row r="16" spans="1:10" ht="15" customHeight="1">
      <c r="A16" s="10" t="s">
        <v>2059</v>
      </c>
      <c r="B16" s="15" t="s">
        <v>1633</v>
      </c>
      <c r="C16" s="6" t="s">
        <v>1634</v>
      </c>
      <c r="D16" s="6" t="s">
        <v>1635</v>
      </c>
      <c r="E16" s="16" t="s">
        <v>635</v>
      </c>
      <c r="F16" s="111" t="s">
        <v>2027</v>
      </c>
      <c r="G16" s="112"/>
      <c r="H16" s="112"/>
      <c r="I16" s="117"/>
      <c r="J16" s="35"/>
    </row>
    <row r="17" spans="1:10" ht="15" customHeight="1">
      <c r="A17" s="10" t="s">
        <v>2060</v>
      </c>
      <c r="B17" s="15" t="s">
        <v>1636</v>
      </c>
      <c r="C17" s="6" t="s">
        <v>1637</v>
      </c>
      <c r="D17" s="6" t="s">
        <v>1638</v>
      </c>
      <c r="E17" s="16" t="s">
        <v>396</v>
      </c>
      <c r="F17" s="114"/>
      <c r="G17" s="115"/>
      <c r="H17" s="115"/>
      <c r="I17" s="118"/>
      <c r="J17" s="35"/>
    </row>
    <row r="18" spans="1:10" ht="15" customHeight="1">
      <c r="A18" s="10" t="s">
        <v>2061</v>
      </c>
      <c r="B18" s="15" t="s">
        <v>1639</v>
      </c>
      <c r="C18" s="6" t="s">
        <v>1640</v>
      </c>
      <c r="D18" s="6" t="s">
        <v>420</v>
      </c>
      <c r="E18" s="16" t="s">
        <v>388</v>
      </c>
      <c r="F18" s="27">
        <v>216035</v>
      </c>
      <c r="G18" s="28">
        <f>F18/F15</f>
        <v>0.76799064340790402</v>
      </c>
      <c r="H18" s="27">
        <f>B18-F18</f>
        <v>-179314</v>
      </c>
      <c r="I18" s="51">
        <f>(B18-F18)/F18</f>
        <v>-0.8300229129539195</v>
      </c>
      <c r="J18" s="35"/>
    </row>
    <row r="19" spans="1:10" ht="15" customHeight="1">
      <c r="A19" s="10" t="s">
        <v>2062</v>
      </c>
      <c r="B19" s="15" t="s">
        <v>1641</v>
      </c>
      <c r="C19" s="6" t="s">
        <v>1642</v>
      </c>
      <c r="D19" s="6" t="s">
        <v>426</v>
      </c>
      <c r="E19" s="16" t="s">
        <v>384</v>
      </c>
      <c r="F19" s="27">
        <v>35479</v>
      </c>
      <c r="G19" s="51">
        <f>F19/F15</f>
        <v>0.12612558167643681</v>
      </c>
      <c r="H19" s="27">
        <f>B19-F19</f>
        <v>-21300</v>
      </c>
      <c r="I19" s="51">
        <f>(B19-F19)/F19</f>
        <v>-0.60035513966008058</v>
      </c>
      <c r="J19" s="35"/>
    </row>
    <row r="20" spans="1:10" ht="15" customHeight="1">
      <c r="A20" s="10" t="s">
        <v>2064</v>
      </c>
      <c r="B20" s="15" t="s">
        <v>1643</v>
      </c>
      <c r="C20" s="6" t="s">
        <v>1644</v>
      </c>
      <c r="D20" s="6" t="s">
        <v>216</v>
      </c>
      <c r="E20" s="16" t="s">
        <v>258</v>
      </c>
      <c r="F20" s="27">
        <v>18080</v>
      </c>
      <c r="G20" s="51">
        <f>F20/F15</f>
        <v>6.4273246616589466E-2</v>
      </c>
      <c r="H20" s="27">
        <f>B20-F20</f>
        <v>-10111</v>
      </c>
      <c r="I20" s="51">
        <f>(B20-F20)/F20</f>
        <v>-0.55923672566371685</v>
      </c>
      <c r="J20" s="35"/>
    </row>
    <row r="21" spans="1:10" ht="15" customHeight="1">
      <c r="A21" s="10" t="s">
        <v>2063</v>
      </c>
      <c r="B21" s="15" t="s">
        <v>1645</v>
      </c>
      <c r="C21" s="6" t="s">
        <v>1646</v>
      </c>
      <c r="D21" s="6" t="s">
        <v>355</v>
      </c>
      <c r="E21" s="16" t="s">
        <v>13</v>
      </c>
      <c r="F21" s="27">
        <v>11705</v>
      </c>
      <c r="G21" s="51">
        <f>F21/F15</f>
        <v>4.1610528299069673E-2</v>
      </c>
      <c r="H21" s="27">
        <f>B21-F21</f>
        <v>-6935</v>
      </c>
      <c r="I21" s="51">
        <f>(B21-F21)/F21</f>
        <v>-0.59248184536522852</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1621</v>
      </c>
      <c r="C24" s="6" t="s">
        <v>1622</v>
      </c>
      <c r="D24" s="50">
        <v>1</v>
      </c>
      <c r="E24" s="16" t="s">
        <v>6</v>
      </c>
      <c r="F24" s="25" t="s">
        <v>1952</v>
      </c>
      <c r="G24" s="51">
        <v>1</v>
      </c>
      <c r="H24" s="27">
        <f>B24-F24</f>
        <v>-84234</v>
      </c>
      <c r="I24" s="51">
        <f>(B24-F24)/F24</f>
        <v>-0.2994464964326215</v>
      </c>
      <c r="J24" s="35"/>
    </row>
    <row r="25" spans="1:10" ht="15" customHeight="1">
      <c r="A25" s="10" t="s">
        <v>2065</v>
      </c>
      <c r="B25" s="15" t="s">
        <v>1647</v>
      </c>
      <c r="C25" s="6" t="s">
        <v>1648</v>
      </c>
      <c r="D25" s="6" t="s">
        <v>284</v>
      </c>
      <c r="E25" s="16" t="s">
        <v>384</v>
      </c>
      <c r="F25" s="25" t="s">
        <v>1953</v>
      </c>
      <c r="G25" s="51">
        <v>0.106</v>
      </c>
      <c r="H25" s="27">
        <f>B25-F25</f>
        <v>-12793</v>
      </c>
      <c r="I25" s="51">
        <f>(B25-F25)/F25</f>
        <v>-0.43069723596943071</v>
      </c>
      <c r="J25" s="35"/>
    </row>
    <row r="26" spans="1:10" ht="15" customHeight="1">
      <c r="A26" s="10" t="s">
        <v>2066</v>
      </c>
      <c r="B26" s="15" t="s">
        <v>1649</v>
      </c>
      <c r="C26" s="6" t="s">
        <v>1650</v>
      </c>
      <c r="D26" s="6" t="s">
        <v>1651</v>
      </c>
      <c r="E26" s="16" t="s">
        <v>638</v>
      </c>
      <c r="F26" s="25" t="s">
        <v>1954</v>
      </c>
      <c r="G26" s="51">
        <v>0.36</v>
      </c>
      <c r="H26" s="27">
        <f>B26-F26</f>
        <v>-36093</v>
      </c>
      <c r="I26" s="51">
        <f>(B26-F26)/F26</f>
        <v>-0.35629109000809461</v>
      </c>
      <c r="J26" s="35"/>
    </row>
    <row r="27" spans="1:10" ht="15" customHeight="1">
      <c r="A27" s="10" t="s">
        <v>2067</v>
      </c>
      <c r="B27" s="15" t="s">
        <v>1652</v>
      </c>
      <c r="C27" s="6" t="s">
        <v>1653</v>
      </c>
      <c r="D27" s="6" t="s">
        <v>781</v>
      </c>
      <c r="E27" s="16" t="s">
        <v>396</v>
      </c>
      <c r="F27" s="25" t="s">
        <v>1955</v>
      </c>
      <c r="G27" s="51">
        <v>0.35200000000000004</v>
      </c>
      <c r="H27" s="27">
        <f>B27-F27</f>
        <v>-26365</v>
      </c>
      <c r="I27" s="51">
        <f>(B27-F27)/F27</f>
        <v>-0.26620557350565427</v>
      </c>
      <c r="J27" s="35"/>
    </row>
    <row r="28" spans="1:10" ht="15" customHeight="1">
      <c r="A28" s="10" t="s">
        <v>2068</v>
      </c>
      <c r="B28" s="15" t="s">
        <v>1654</v>
      </c>
      <c r="C28" s="6" t="s">
        <v>1655</v>
      </c>
      <c r="D28" s="6" t="s">
        <v>1032</v>
      </c>
      <c r="E28" s="16" t="s">
        <v>388</v>
      </c>
      <c r="F28" s="25" t="s">
        <v>1956</v>
      </c>
      <c r="G28" s="51">
        <v>0.182</v>
      </c>
      <c r="H28" s="27">
        <f>B28-F28</f>
        <v>-8983</v>
      </c>
      <c r="I28" s="51">
        <f>(B28-F28)/F28</f>
        <v>-0.17526436961017677</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1621</v>
      </c>
      <c r="C31" s="6" t="s">
        <v>1622</v>
      </c>
      <c r="D31" s="50">
        <v>1</v>
      </c>
      <c r="E31" s="16" t="s">
        <v>6</v>
      </c>
      <c r="F31" s="25" t="s">
        <v>1952</v>
      </c>
      <c r="G31" s="51">
        <v>1</v>
      </c>
      <c r="H31" s="27">
        <f t="shared" ref="H31:H40" si="0">B31-F31</f>
        <v>-84234</v>
      </c>
      <c r="I31" s="51">
        <f t="shared" ref="I31:I40" si="1">(B31-F31)/F31</f>
        <v>-0.2994464964326215</v>
      </c>
      <c r="J31" s="35"/>
    </row>
    <row r="32" spans="1:10" ht="15" customHeight="1">
      <c r="A32" s="10" t="s">
        <v>2069</v>
      </c>
      <c r="B32" s="15" t="s">
        <v>1656</v>
      </c>
      <c r="C32" s="6" t="s">
        <v>1657</v>
      </c>
      <c r="D32" s="6" t="s">
        <v>1658</v>
      </c>
      <c r="E32" s="16" t="s">
        <v>396</v>
      </c>
      <c r="F32" s="25" t="s">
        <v>1957</v>
      </c>
      <c r="G32" s="51">
        <v>0.68500000000000005</v>
      </c>
      <c r="H32" s="27">
        <f t="shared" si="0"/>
        <v>-66664</v>
      </c>
      <c r="I32" s="51">
        <f t="shared" si="1"/>
        <v>-0.34580350658782033</v>
      </c>
      <c r="J32" s="35"/>
    </row>
    <row r="33" spans="1:10" ht="15" customHeight="1">
      <c r="A33" s="10" t="s">
        <v>2070</v>
      </c>
      <c r="B33" s="15" t="s">
        <v>1659</v>
      </c>
      <c r="C33" s="6" t="s">
        <v>1660</v>
      </c>
      <c r="D33" s="6" t="s">
        <v>109</v>
      </c>
      <c r="E33" s="16" t="s">
        <v>258</v>
      </c>
      <c r="F33" s="25" t="s">
        <v>1958</v>
      </c>
      <c r="G33" s="51">
        <v>3.4000000000000002E-2</v>
      </c>
      <c r="H33" s="27">
        <f t="shared" si="0"/>
        <v>-2569</v>
      </c>
      <c r="I33" s="51">
        <f t="shared" si="1"/>
        <v>-0.26945668135095446</v>
      </c>
      <c r="J33" s="35"/>
    </row>
    <row r="34" spans="1:10" ht="15" customHeight="1">
      <c r="A34" s="10" t="s">
        <v>2071</v>
      </c>
      <c r="B34" s="15" t="s">
        <v>1661</v>
      </c>
      <c r="C34" s="6" t="s">
        <v>1662</v>
      </c>
      <c r="D34" s="6" t="s">
        <v>228</v>
      </c>
      <c r="E34" s="16" t="s">
        <v>388</v>
      </c>
      <c r="F34" s="25" t="s">
        <v>1959</v>
      </c>
      <c r="G34" s="51">
        <v>0.247</v>
      </c>
      <c r="H34" s="27">
        <f t="shared" si="0"/>
        <v>-15804</v>
      </c>
      <c r="I34" s="51">
        <f t="shared" si="1"/>
        <v>-0.22778242195382087</v>
      </c>
      <c r="J34" s="35"/>
    </row>
    <row r="35" spans="1:10" ht="15" customHeight="1">
      <c r="A35" s="10" t="s">
        <v>2072</v>
      </c>
      <c r="B35" s="15" t="s">
        <v>1663</v>
      </c>
      <c r="C35" s="6" t="s">
        <v>1200</v>
      </c>
      <c r="D35" s="6" t="s">
        <v>320</v>
      </c>
      <c r="E35" s="16" t="s">
        <v>27</v>
      </c>
      <c r="F35" s="25" t="s">
        <v>1960</v>
      </c>
      <c r="G35" s="51">
        <v>3.0000000000000001E-3</v>
      </c>
      <c r="H35" s="27">
        <f t="shared" si="0"/>
        <v>405</v>
      </c>
      <c r="I35" s="51">
        <f t="shared" si="1"/>
        <v>0.55555555555555558</v>
      </c>
      <c r="J35" s="35"/>
    </row>
    <row r="36" spans="1:10" ht="15" customHeight="1">
      <c r="A36" s="10" t="s">
        <v>2073</v>
      </c>
      <c r="B36" s="15" t="s">
        <v>1664</v>
      </c>
      <c r="C36" s="6" t="s">
        <v>147</v>
      </c>
      <c r="D36" s="6" t="s">
        <v>68</v>
      </c>
      <c r="E36" s="16" t="s">
        <v>27</v>
      </c>
      <c r="F36" s="25" t="s">
        <v>1664</v>
      </c>
      <c r="G36" s="51">
        <v>0</v>
      </c>
      <c r="H36" s="27">
        <f t="shared" si="0"/>
        <v>0</v>
      </c>
      <c r="I36" s="51">
        <f t="shared" si="1"/>
        <v>0</v>
      </c>
      <c r="J36" s="35"/>
    </row>
    <row r="37" spans="1:10" ht="15" customHeight="1">
      <c r="A37" s="10" t="s">
        <v>2074</v>
      </c>
      <c r="B37" s="15" t="s">
        <v>1665</v>
      </c>
      <c r="C37" s="6" t="s">
        <v>1666</v>
      </c>
      <c r="D37" s="6" t="s">
        <v>89</v>
      </c>
      <c r="E37" s="16" t="s">
        <v>13</v>
      </c>
      <c r="F37" s="25" t="s">
        <v>1961</v>
      </c>
      <c r="G37" s="51">
        <v>1.9E-2</v>
      </c>
      <c r="H37" s="27">
        <f t="shared" si="0"/>
        <v>-285</v>
      </c>
      <c r="I37" s="51">
        <f t="shared" si="1"/>
        <v>-5.3804040022654334E-2</v>
      </c>
      <c r="J37" s="35"/>
    </row>
    <row r="38" spans="1:10" ht="15" customHeight="1">
      <c r="A38" s="10" t="s">
        <v>2075</v>
      </c>
      <c r="B38" s="15" t="s">
        <v>1667</v>
      </c>
      <c r="C38" s="6" t="s">
        <v>1668</v>
      </c>
      <c r="D38" s="6" t="s">
        <v>68</v>
      </c>
      <c r="E38" s="16" t="s">
        <v>27</v>
      </c>
      <c r="F38" s="25" t="s">
        <v>1962</v>
      </c>
      <c r="G38" s="51">
        <v>1E-3</v>
      </c>
      <c r="H38" s="27">
        <f t="shared" si="0"/>
        <v>-103</v>
      </c>
      <c r="I38" s="51">
        <f t="shared" si="1"/>
        <v>-0.57222222222222219</v>
      </c>
      <c r="J38" s="35"/>
    </row>
    <row r="39" spans="1:10" ht="15" customHeight="1">
      <c r="A39" s="10" t="s">
        <v>2076</v>
      </c>
      <c r="B39" s="15" t="s">
        <v>1669</v>
      </c>
      <c r="C39" s="6" t="s">
        <v>1670</v>
      </c>
      <c r="D39" s="6" t="s">
        <v>65</v>
      </c>
      <c r="E39" s="16" t="s">
        <v>27</v>
      </c>
      <c r="F39" s="25" t="s">
        <v>1963</v>
      </c>
      <c r="G39" s="51">
        <v>3.0000000000000001E-3</v>
      </c>
      <c r="H39" s="27">
        <f t="shared" si="0"/>
        <v>-235</v>
      </c>
      <c r="I39" s="51">
        <f t="shared" si="1"/>
        <v>-0.26613816534541335</v>
      </c>
      <c r="J39" s="35"/>
    </row>
    <row r="40" spans="1:10" ht="15" customHeight="1">
      <c r="A40" s="10" t="s">
        <v>2077</v>
      </c>
      <c r="B40" s="15" t="s">
        <v>1671</v>
      </c>
      <c r="C40" s="6" t="s">
        <v>1672</v>
      </c>
      <c r="D40" s="6" t="s">
        <v>71</v>
      </c>
      <c r="E40" s="16" t="s">
        <v>258</v>
      </c>
      <c r="F40" s="25" t="s">
        <v>1964</v>
      </c>
      <c r="G40" s="51">
        <v>9.0000000000000011E-3</v>
      </c>
      <c r="H40" s="27">
        <f t="shared" si="0"/>
        <v>1021</v>
      </c>
      <c r="I40" s="51">
        <f t="shared" si="1"/>
        <v>0.40661091198725607</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1621</v>
      </c>
      <c r="C43" s="6" t="s">
        <v>1622</v>
      </c>
      <c r="D43" s="50">
        <v>1</v>
      </c>
      <c r="E43" s="16" t="s">
        <v>6</v>
      </c>
      <c r="F43" s="25" t="s">
        <v>1952</v>
      </c>
      <c r="G43" s="51">
        <v>1</v>
      </c>
      <c r="H43" s="27">
        <f>B43-F43</f>
        <v>-84234</v>
      </c>
      <c r="I43" s="51">
        <f>(B43-F43)/F43</f>
        <v>-0.2994464964326215</v>
      </c>
      <c r="J43" s="35"/>
    </row>
    <row r="44" spans="1:10" ht="15" customHeight="1">
      <c r="A44" s="10" t="s">
        <v>2078</v>
      </c>
      <c r="B44" s="15" t="s">
        <v>1673</v>
      </c>
      <c r="C44" s="6" t="s">
        <v>1674</v>
      </c>
      <c r="D44" s="6" t="s">
        <v>83</v>
      </c>
      <c r="E44" s="16" t="s">
        <v>27</v>
      </c>
      <c r="F44" s="25" t="s">
        <v>1965</v>
      </c>
      <c r="G44" s="51">
        <v>9.0000000000000011E-3</v>
      </c>
      <c r="H44" s="27">
        <f>B44-F44</f>
        <v>-1389</v>
      </c>
      <c r="I44" s="51">
        <f>(B44-F44)/F44</f>
        <v>-0.57850895460224905</v>
      </c>
      <c r="J44" s="35"/>
    </row>
    <row r="45" spans="1:10" ht="15" customHeight="1">
      <c r="A45" s="10" t="s">
        <v>2079</v>
      </c>
      <c r="B45" s="15" t="s">
        <v>1675</v>
      </c>
      <c r="C45" s="6" t="s">
        <v>1676</v>
      </c>
      <c r="D45" s="6" t="s">
        <v>1677</v>
      </c>
      <c r="E45" s="16" t="s">
        <v>13</v>
      </c>
      <c r="F45" s="25" t="s">
        <v>1966</v>
      </c>
      <c r="G45" s="51">
        <v>1.2E-2</v>
      </c>
      <c r="H45" s="27">
        <f>B45-F45</f>
        <v>-883</v>
      </c>
      <c r="I45" s="51">
        <f>(B45-F45)/F45</f>
        <v>-0.25337159253945479</v>
      </c>
      <c r="J45" s="35"/>
    </row>
    <row r="46" spans="1:10" ht="15" customHeight="1">
      <c r="A46" s="10" t="s">
        <v>2080</v>
      </c>
      <c r="B46" s="15" t="s">
        <v>1678</v>
      </c>
      <c r="C46" s="6" t="s">
        <v>304</v>
      </c>
      <c r="D46" s="6" t="s">
        <v>744</v>
      </c>
      <c r="E46" s="16" t="s">
        <v>13</v>
      </c>
      <c r="F46" s="25" t="s">
        <v>1967</v>
      </c>
      <c r="G46" s="51">
        <v>1.9E-2</v>
      </c>
      <c r="H46" s="27">
        <f>B46-F46</f>
        <v>406</v>
      </c>
      <c r="I46" s="51">
        <f>(B46-F46)/F46</f>
        <v>7.7956989247311828E-2</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1621</v>
      </c>
      <c r="C49" s="69" t="s">
        <v>1622</v>
      </c>
      <c r="D49" s="72">
        <v>1</v>
      </c>
      <c r="E49" s="41" t="s">
        <v>6</v>
      </c>
      <c r="F49" s="25" t="s">
        <v>1952</v>
      </c>
      <c r="G49" s="51">
        <v>1</v>
      </c>
      <c r="H49" s="27">
        <f>B49-F49</f>
        <v>-84234</v>
      </c>
      <c r="I49" s="51">
        <f>(B49-F49)/F49</f>
        <v>-0.2994464964326215</v>
      </c>
      <c r="J49" s="35"/>
    </row>
    <row r="50" spans="1:10" ht="15" customHeight="1">
      <c r="A50" s="10" t="s">
        <v>2081</v>
      </c>
      <c r="B50" s="15" t="s">
        <v>1679</v>
      </c>
      <c r="C50" s="6" t="s">
        <v>1680</v>
      </c>
      <c r="D50" s="71" t="s">
        <v>1681</v>
      </c>
      <c r="E50" s="16" t="s">
        <v>384</v>
      </c>
      <c r="F50" s="25" t="s">
        <v>1968</v>
      </c>
      <c r="G50" s="51">
        <v>0.88099999999999989</v>
      </c>
      <c r="H50" s="27">
        <f>B50-F50</f>
        <v>-58906</v>
      </c>
      <c r="I50" s="51">
        <f>(B50-F50)/F50</f>
        <v>-0.23757209114740876</v>
      </c>
      <c r="J50" s="35"/>
    </row>
    <row r="51" spans="1:10" ht="15" customHeight="1">
      <c r="A51" s="10" t="s">
        <v>2082</v>
      </c>
      <c r="B51" s="15" t="s">
        <v>1682</v>
      </c>
      <c r="C51" s="6" t="s">
        <v>1683</v>
      </c>
      <c r="D51" s="6" t="s">
        <v>79</v>
      </c>
      <c r="E51" s="16" t="s">
        <v>258</v>
      </c>
      <c r="F51" s="25" t="s">
        <v>1969</v>
      </c>
      <c r="G51" s="51">
        <v>0.06</v>
      </c>
      <c r="H51" s="27">
        <f>B51-F51</f>
        <v>-11167</v>
      </c>
      <c r="I51" s="51">
        <f>(B51-F51)/F51</f>
        <v>-0.6622583323449176</v>
      </c>
      <c r="J51" s="35"/>
    </row>
    <row r="52" spans="1:10" ht="15" customHeight="1">
      <c r="A52" s="10" t="s">
        <v>2083</v>
      </c>
      <c r="B52" s="15" t="s">
        <v>1684</v>
      </c>
      <c r="C52" s="6" t="s">
        <v>577</v>
      </c>
      <c r="D52" s="6" t="s">
        <v>763</v>
      </c>
      <c r="E52" s="16" t="s">
        <v>13</v>
      </c>
      <c r="F52" s="25" t="s">
        <v>1970</v>
      </c>
      <c r="G52" s="51">
        <v>5.9000000000000004E-2</v>
      </c>
      <c r="H52" s="52">
        <f>B52-F52</f>
        <v>-14161</v>
      </c>
      <c r="I52" s="51">
        <f>(B52-F52)/F52</f>
        <v>-0.85891914841996719</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1623</v>
      </c>
      <c r="C55" s="6" t="s">
        <v>1624</v>
      </c>
      <c r="D55" s="50">
        <v>1</v>
      </c>
      <c r="E55" s="16" t="s">
        <v>6</v>
      </c>
      <c r="F55" s="100"/>
      <c r="G55" s="101"/>
      <c r="H55" s="101"/>
      <c r="I55" s="102"/>
      <c r="J55" s="35"/>
    </row>
    <row r="56" spans="1:10" ht="15" customHeight="1">
      <c r="A56" s="10" t="s">
        <v>2084</v>
      </c>
      <c r="B56" s="15" t="s">
        <v>1685</v>
      </c>
      <c r="C56" s="6" t="s">
        <v>1686</v>
      </c>
      <c r="D56" s="6" t="s">
        <v>540</v>
      </c>
      <c r="E56" s="16" t="s">
        <v>258</v>
      </c>
      <c r="F56" s="100"/>
      <c r="G56" s="101"/>
      <c r="H56" s="101"/>
      <c r="I56" s="102"/>
      <c r="J56" s="35"/>
    </row>
    <row r="57" spans="1:10" ht="15" customHeight="1">
      <c r="A57" s="10" t="s">
        <v>2085</v>
      </c>
      <c r="B57" s="15" t="s">
        <v>1687</v>
      </c>
      <c r="C57" s="6" t="s">
        <v>1688</v>
      </c>
      <c r="D57" s="6" t="s">
        <v>864</v>
      </c>
      <c r="E57" s="16" t="s">
        <v>384</v>
      </c>
      <c r="F57" s="100"/>
      <c r="G57" s="101"/>
      <c r="H57" s="101"/>
      <c r="I57" s="102"/>
      <c r="J57" s="35"/>
    </row>
    <row r="58" spans="1:10" ht="15" customHeight="1">
      <c r="A58" s="10" t="s">
        <v>2086</v>
      </c>
      <c r="B58" s="15" t="s">
        <v>1689</v>
      </c>
      <c r="C58" s="6" t="s">
        <v>1690</v>
      </c>
      <c r="D58" s="6" t="s">
        <v>216</v>
      </c>
      <c r="E58" s="16" t="s">
        <v>384</v>
      </c>
      <c r="F58" s="100"/>
      <c r="G58" s="101"/>
      <c r="H58" s="101"/>
      <c r="I58" s="102"/>
      <c r="J58" s="35"/>
    </row>
    <row r="59" spans="1:10" ht="15" customHeight="1">
      <c r="A59" s="10" t="s">
        <v>2087</v>
      </c>
      <c r="B59" s="15" t="s">
        <v>1691</v>
      </c>
      <c r="C59" s="6" t="s">
        <v>1692</v>
      </c>
      <c r="D59" s="6" t="s">
        <v>917</v>
      </c>
      <c r="E59" s="16" t="s">
        <v>388</v>
      </c>
      <c r="F59" s="100"/>
      <c r="G59" s="101"/>
      <c r="H59" s="101"/>
      <c r="I59" s="102"/>
      <c r="J59" s="35"/>
    </row>
    <row r="60" spans="1:10" ht="15" customHeight="1">
      <c r="A60" s="10" t="s">
        <v>2088</v>
      </c>
      <c r="B60" s="15" t="s">
        <v>1693</v>
      </c>
      <c r="C60" s="6" t="s">
        <v>1694</v>
      </c>
      <c r="D60" s="6" t="s">
        <v>1695</v>
      </c>
      <c r="E60" s="16" t="s">
        <v>396</v>
      </c>
      <c r="F60" s="100"/>
      <c r="G60" s="101"/>
      <c r="H60" s="101"/>
      <c r="I60" s="102"/>
      <c r="J60" s="35"/>
    </row>
    <row r="61" spans="1:10" ht="15" customHeight="1">
      <c r="A61" s="10" t="s">
        <v>2089</v>
      </c>
      <c r="B61" s="15" t="s">
        <v>1696</v>
      </c>
      <c r="C61" s="6" t="s">
        <v>1697</v>
      </c>
      <c r="D61" s="6" t="s">
        <v>1698</v>
      </c>
      <c r="E61" s="16" t="s">
        <v>601</v>
      </c>
      <c r="F61" s="100"/>
      <c r="G61" s="101"/>
      <c r="H61" s="101"/>
      <c r="I61" s="102"/>
      <c r="J61" s="35"/>
    </row>
    <row r="62" spans="1:10" ht="15" customHeight="1">
      <c r="A62" s="10" t="s">
        <v>2090</v>
      </c>
      <c r="B62" s="15" t="s">
        <v>1699</v>
      </c>
      <c r="C62" s="6" t="s">
        <v>1700</v>
      </c>
      <c r="D62" s="6" t="s">
        <v>1701</v>
      </c>
      <c r="E62" s="16" t="s">
        <v>646</v>
      </c>
      <c r="F62" s="100"/>
      <c r="G62" s="101"/>
      <c r="H62" s="101"/>
      <c r="I62" s="102"/>
      <c r="J62" s="35"/>
    </row>
    <row r="63" spans="1:10" ht="15" customHeight="1">
      <c r="A63" s="10" t="s">
        <v>2091</v>
      </c>
      <c r="B63" s="15" t="s">
        <v>1702</v>
      </c>
      <c r="C63" s="6" t="s">
        <v>1703</v>
      </c>
      <c r="D63" s="6" t="s">
        <v>1421</v>
      </c>
      <c r="E63" s="16" t="s">
        <v>392</v>
      </c>
      <c r="F63" s="100"/>
      <c r="G63" s="101"/>
      <c r="H63" s="101"/>
      <c r="I63" s="102"/>
      <c r="J63" s="35"/>
    </row>
    <row r="64" spans="1:10" ht="15" customHeight="1">
      <c r="A64" s="10" t="s">
        <v>2092</v>
      </c>
      <c r="B64" s="68">
        <v>423900</v>
      </c>
      <c r="C64" s="6" t="s">
        <v>2022</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1704</v>
      </c>
      <c r="C67" s="69" t="s">
        <v>1705</v>
      </c>
      <c r="D67" s="72">
        <v>1</v>
      </c>
      <c r="E67" s="41" t="s">
        <v>6</v>
      </c>
      <c r="F67" s="100"/>
      <c r="G67" s="101"/>
      <c r="H67" s="101"/>
      <c r="I67" s="102"/>
      <c r="J67" s="35"/>
    </row>
    <row r="68" spans="1:10" ht="15" customHeight="1">
      <c r="A68" s="10" t="s">
        <v>2093</v>
      </c>
      <c r="B68" s="15" t="s">
        <v>1708</v>
      </c>
      <c r="C68" s="6" t="s">
        <v>1709</v>
      </c>
      <c r="D68" s="71" t="s">
        <v>314</v>
      </c>
      <c r="E68" s="16" t="s">
        <v>27</v>
      </c>
      <c r="F68" s="100"/>
      <c r="G68" s="101"/>
      <c r="H68" s="101"/>
      <c r="I68" s="102"/>
      <c r="J68" s="35"/>
    </row>
    <row r="69" spans="1:10" ht="15" customHeight="1">
      <c r="A69" s="10" t="s">
        <v>2094</v>
      </c>
      <c r="B69" s="15" t="s">
        <v>1710</v>
      </c>
      <c r="C69" s="6" t="s">
        <v>573</v>
      </c>
      <c r="D69" s="6" t="s">
        <v>309</v>
      </c>
      <c r="E69" s="16" t="s">
        <v>13</v>
      </c>
      <c r="F69" s="100"/>
      <c r="G69" s="101"/>
      <c r="H69" s="101"/>
      <c r="I69" s="102"/>
      <c r="J69" s="35"/>
    </row>
    <row r="70" spans="1:10" ht="15" customHeight="1">
      <c r="A70" s="10" t="s">
        <v>2095</v>
      </c>
      <c r="B70" s="15" t="s">
        <v>1711</v>
      </c>
      <c r="C70" s="6" t="s">
        <v>1140</v>
      </c>
      <c r="D70" s="6" t="s">
        <v>532</v>
      </c>
      <c r="E70" s="16" t="s">
        <v>13</v>
      </c>
      <c r="F70" s="100"/>
      <c r="G70" s="101"/>
      <c r="H70" s="101"/>
      <c r="I70" s="102"/>
      <c r="J70" s="35"/>
    </row>
    <row r="71" spans="1:10" ht="15" customHeight="1">
      <c r="A71" s="10" t="s">
        <v>2096</v>
      </c>
      <c r="B71" s="15" t="s">
        <v>1712</v>
      </c>
      <c r="C71" s="6" t="s">
        <v>1713</v>
      </c>
      <c r="D71" s="6" t="s">
        <v>1310</v>
      </c>
      <c r="E71" s="16" t="s">
        <v>392</v>
      </c>
      <c r="F71" s="100"/>
      <c r="G71" s="101"/>
      <c r="H71" s="101"/>
      <c r="I71" s="102"/>
      <c r="J71" s="35"/>
    </row>
    <row r="72" spans="1:10" ht="15" customHeight="1">
      <c r="A72" s="10" t="s">
        <v>2097</v>
      </c>
      <c r="B72" s="15" t="s">
        <v>1714</v>
      </c>
      <c r="C72" s="6" t="s">
        <v>1715</v>
      </c>
      <c r="D72" s="6" t="s">
        <v>1716</v>
      </c>
      <c r="E72" s="16" t="s">
        <v>638</v>
      </c>
      <c r="F72" s="100"/>
      <c r="G72" s="101"/>
      <c r="H72" s="101"/>
      <c r="I72" s="102"/>
      <c r="J72" s="35"/>
    </row>
    <row r="73" spans="1:10" ht="15" customHeight="1">
      <c r="A73" s="10" t="s">
        <v>2098</v>
      </c>
      <c r="B73" s="15" t="s">
        <v>1717</v>
      </c>
      <c r="C73" s="6" t="s">
        <v>1718</v>
      </c>
      <c r="D73" s="6" t="s">
        <v>1719</v>
      </c>
      <c r="E73" s="16" t="s">
        <v>638</v>
      </c>
      <c r="F73" s="100"/>
      <c r="G73" s="101"/>
      <c r="H73" s="101"/>
      <c r="I73" s="102"/>
      <c r="J73" s="35"/>
    </row>
    <row r="74" spans="1:10" ht="15" customHeight="1">
      <c r="A74" s="10" t="s">
        <v>2099</v>
      </c>
      <c r="B74" s="15" t="s">
        <v>1720</v>
      </c>
      <c r="C74" s="6" t="s">
        <v>1721</v>
      </c>
      <c r="D74" s="6" t="s">
        <v>1722</v>
      </c>
      <c r="E74" s="16" t="s">
        <v>635</v>
      </c>
      <c r="F74" s="100"/>
      <c r="G74" s="101"/>
      <c r="H74" s="101"/>
      <c r="I74" s="102"/>
      <c r="J74" s="35"/>
    </row>
    <row r="75" spans="1:10" ht="15" customHeight="1">
      <c r="A75" s="10" t="s">
        <v>2092</v>
      </c>
      <c r="B75" s="68">
        <v>2390</v>
      </c>
      <c r="C75" s="6" t="s">
        <v>2023</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1706</v>
      </c>
      <c r="C77" s="6" t="s">
        <v>1707</v>
      </c>
      <c r="D77" s="50">
        <v>1</v>
      </c>
      <c r="E77" s="16" t="s">
        <v>6</v>
      </c>
      <c r="F77" s="100"/>
      <c r="G77" s="101"/>
      <c r="H77" s="101"/>
      <c r="I77" s="102"/>
      <c r="J77" s="35"/>
    </row>
    <row r="78" spans="1:10" ht="15" customHeight="1">
      <c r="A78" s="10" t="s">
        <v>2100</v>
      </c>
      <c r="B78" s="15" t="s">
        <v>1723</v>
      </c>
      <c r="C78" s="6" t="s">
        <v>1064</v>
      </c>
      <c r="D78" s="6" t="s">
        <v>1157</v>
      </c>
      <c r="E78" s="16" t="s">
        <v>396</v>
      </c>
      <c r="F78" s="100"/>
      <c r="G78" s="101"/>
      <c r="H78" s="101"/>
      <c r="I78" s="102"/>
      <c r="J78" s="35"/>
    </row>
    <row r="79" spans="1:10" ht="15" customHeight="1">
      <c r="A79" s="10" t="s">
        <v>2101</v>
      </c>
      <c r="B79" s="15" t="s">
        <v>1724</v>
      </c>
      <c r="C79" s="6" t="s">
        <v>1725</v>
      </c>
      <c r="D79" s="6" t="s">
        <v>938</v>
      </c>
      <c r="E79" s="16" t="s">
        <v>601</v>
      </c>
      <c r="F79" s="100"/>
      <c r="G79" s="101"/>
      <c r="H79" s="101"/>
      <c r="I79" s="102"/>
      <c r="J79" s="35"/>
    </row>
    <row r="80" spans="1:10" ht="15" customHeight="1">
      <c r="A80" s="10" t="s">
        <v>2102</v>
      </c>
      <c r="B80" s="15" t="s">
        <v>1726</v>
      </c>
      <c r="C80" s="6" t="s">
        <v>1727</v>
      </c>
      <c r="D80" s="6" t="s">
        <v>1015</v>
      </c>
      <c r="E80" s="16" t="s">
        <v>907</v>
      </c>
      <c r="F80" s="100"/>
      <c r="G80" s="101"/>
      <c r="H80" s="101"/>
      <c r="I80" s="102"/>
      <c r="J80" s="35"/>
    </row>
    <row r="81" spans="1:10" ht="15" customHeight="1">
      <c r="A81" s="10" t="s">
        <v>2103</v>
      </c>
      <c r="B81" s="15" t="s">
        <v>1728</v>
      </c>
      <c r="C81" s="6" t="s">
        <v>1609</v>
      </c>
      <c r="D81" s="6" t="s">
        <v>420</v>
      </c>
      <c r="E81" s="16" t="s">
        <v>1302</v>
      </c>
      <c r="F81" s="100"/>
      <c r="G81" s="101"/>
      <c r="H81" s="101"/>
      <c r="I81" s="102"/>
      <c r="J81" s="35"/>
    </row>
    <row r="82" spans="1:10" ht="15" customHeight="1">
      <c r="A82" s="10" t="s">
        <v>2104</v>
      </c>
      <c r="B82" s="15" t="s">
        <v>1729</v>
      </c>
      <c r="C82" s="6" t="s">
        <v>1328</v>
      </c>
      <c r="D82" s="6" t="s">
        <v>1730</v>
      </c>
      <c r="E82" s="16" t="s">
        <v>1023</v>
      </c>
      <c r="F82" s="100"/>
      <c r="G82" s="101"/>
      <c r="H82" s="101"/>
      <c r="I82" s="102"/>
      <c r="J82" s="35"/>
    </row>
    <row r="83" spans="1:10" ht="15" customHeight="1">
      <c r="A83" s="10" t="s">
        <v>2092</v>
      </c>
      <c r="B83" s="68">
        <v>440</v>
      </c>
      <c r="C83" s="6" t="s">
        <v>2024</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1731</v>
      </c>
      <c r="C86" s="6" t="s">
        <v>1220</v>
      </c>
      <c r="D86" s="50">
        <v>1</v>
      </c>
      <c r="E86" s="16" t="s">
        <v>6</v>
      </c>
      <c r="F86" s="100"/>
      <c r="G86" s="101"/>
      <c r="H86" s="101"/>
      <c r="I86" s="102"/>
      <c r="J86" s="35"/>
    </row>
    <row r="87" spans="1:10" ht="15" customHeight="1">
      <c r="A87" s="10" t="s">
        <v>2105</v>
      </c>
      <c r="B87" s="15" t="s">
        <v>1732</v>
      </c>
      <c r="C87" s="6" t="s">
        <v>1733</v>
      </c>
      <c r="D87" s="6" t="s">
        <v>1734</v>
      </c>
      <c r="E87" s="16" t="s">
        <v>635</v>
      </c>
      <c r="F87" s="100"/>
      <c r="G87" s="101"/>
      <c r="H87" s="101"/>
      <c r="I87" s="102"/>
      <c r="J87" s="35"/>
    </row>
    <row r="88" spans="1:10" ht="15" customHeight="1">
      <c r="A88" s="10" t="s">
        <v>2106</v>
      </c>
      <c r="B88" s="15" t="s">
        <v>1735</v>
      </c>
      <c r="C88" s="6" t="s">
        <v>1736</v>
      </c>
      <c r="D88" s="6" t="s">
        <v>1273</v>
      </c>
      <c r="E88" s="16" t="s">
        <v>635</v>
      </c>
      <c r="F88" s="100"/>
      <c r="G88" s="101"/>
      <c r="H88" s="101"/>
      <c r="I88" s="102"/>
      <c r="J88" s="35"/>
    </row>
    <row r="89" spans="1:10" ht="15" customHeight="1">
      <c r="A89" s="10" t="s">
        <v>2107</v>
      </c>
      <c r="B89" s="15" t="s">
        <v>1737</v>
      </c>
      <c r="C89" s="6" t="s">
        <v>428</v>
      </c>
      <c r="D89" s="6" t="s">
        <v>1216</v>
      </c>
      <c r="E89" s="16" t="s">
        <v>638</v>
      </c>
      <c r="F89" s="100"/>
      <c r="G89" s="101"/>
      <c r="H89" s="101"/>
      <c r="I89" s="102"/>
      <c r="J89" s="35"/>
    </row>
    <row r="90" spans="1:10" ht="15" customHeight="1">
      <c r="A90" s="10" t="s">
        <v>2108</v>
      </c>
      <c r="B90" s="15" t="s">
        <v>1738</v>
      </c>
      <c r="C90" s="6" t="s">
        <v>991</v>
      </c>
      <c r="D90" s="6" t="s">
        <v>1739</v>
      </c>
      <c r="E90" s="16" t="s">
        <v>396</v>
      </c>
      <c r="F90" s="100"/>
      <c r="G90" s="101"/>
      <c r="H90" s="101"/>
      <c r="I90" s="102"/>
      <c r="J90" s="35"/>
    </row>
    <row r="91" spans="1:10" ht="15" customHeight="1">
      <c r="A91" s="10" t="s">
        <v>2109</v>
      </c>
      <c r="B91" s="15" t="s">
        <v>1740</v>
      </c>
      <c r="C91" s="6" t="s">
        <v>1741</v>
      </c>
      <c r="D91" s="6" t="s">
        <v>1742</v>
      </c>
      <c r="E91" s="16" t="s">
        <v>601</v>
      </c>
      <c r="F91" s="100"/>
      <c r="G91" s="101"/>
      <c r="H91" s="101"/>
      <c r="I91" s="102"/>
      <c r="J91" s="35"/>
    </row>
    <row r="92" spans="1:10" ht="15" customHeight="1">
      <c r="A92" s="10" t="s">
        <v>1988</v>
      </c>
      <c r="B92" s="15" t="s">
        <v>1743</v>
      </c>
      <c r="C92" s="6" t="s">
        <v>1744</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1745</v>
      </c>
      <c r="C94" s="6" t="s">
        <v>1746</v>
      </c>
      <c r="D94" s="50">
        <v>1</v>
      </c>
      <c r="E94" s="16" t="s">
        <v>6</v>
      </c>
      <c r="F94" s="100"/>
      <c r="G94" s="101"/>
      <c r="H94" s="101"/>
      <c r="I94" s="102"/>
      <c r="J94" s="35"/>
    </row>
    <row r="95" spans="1:10" ht="15" customHeight="1">
      <c r="A95" s="10" t="s">
        <v>2110</v>
      </c>
      <c r="B95" s="15" t="s">
        <v>1747</v>
      </c>
      <c r="C95" s="6" t="s">
        <v>1748</v>
      </c>
      <c r="D95" s="6" t="s">
        <v>1749</v>
      </c>
      <c r="E95" s="16" t="s">
        <v>1019</v>
      </c>
      <c r="F95" s="100"/>
      <c r="G95" s="101"/>
      <c r="H95" s="101"/>
      <c r="I95" s="102"/>
      <c r="J95" s="35"/>
    </row>
    <row r="96" spans="1:10" ht="15" customHeight="1">
      <c r="A96" s="10" t="s">
        <v>2111</v>
      </c>
      <c r="B96" s="15" t="s">
        <v>1750</v>
      </c>
      <c r="C96" s="6" t="s">
        <v>311</v>
      </c>
      <c r="D96" s="6" t="s">
        <v>586</v>
      </c>
      <c r="E96" s="16" t="s">
        <v>983</v>
      </c>
      <c r="F96" s="100"/>
      <c r="G96" s="101"/>
      <c r="H96" s="101"/>
      <c r="I96" s="102"/>
      <c r="J96" s="35"/>
    </row>
    <row r="97" spans="1:10" ht="15" customHeight="1">
      <c r="A97" s="10" t="s">
        <v>2112</v>
      </c>
      <c r="B97" s="15" t="s">
        <v>1751</v>
      </c>
      <c r="C97" s="6" t="s">
        <v>1752</v>
      </c>
      <c r="D97" s="6" t="s">
        <v>1614</v>
      </c>
      <c r="E97" s="16" t="s">
        <v>597</v>
      </c>
      <c r="F97" s="100"/>
      <c r="G97" s="101"/>
      <c r="H97" s="101"/>
      <c r="I97" s="102"/>
      <c r="J97" s="35"/>
    </row>
    <row r="98" spans="1:10" ht="15" customHeight="1">
      <c r="A98" s="10" t="s">
        <v>2106</v>
      </c>
      <c r="B98" s="15" t="s">
        <v>1753</v>
      </c>
      <c r="C98" s="6" t="s">
        <v>1338</v>
      </c>
      <c r="D98" s="6" t="s">
        <v>970</v>
      </c>
      <c r="E98" s="16" t="s">
        <v>605</v>
      </c>
      <c r="F98" s="100"/>
      <c r="G98" s="101"/>
      <c r="H98" s="101"/>
      <c r="I98" s="102"/>
      <c r="J98" s="35"/>
    </row>
    <row r="99" spans="1:10" ht="15" customHeight="1">
      <c r="A99" s="10" t="s">
        <v>2107</v>
      </c>
      <c r="B99" s="15" t="s">
        <v>1754</v>
      </c>
      <c r="C99" s="6" t="s">
        <v>1755</v>
      </c>
      <c r="D99" s="6" t="s">
        <v>1310</v>
      </c>
      <c r="E99" s="16" t="s">
        <v>646</v>
      </c>
      <c r="F99" s="100"/>
      <c r="G99" s="101"/>
      <c r="H99" s="101"/>
      <c r="I99" s="102"/>
      <c r="J99" s="35"/>
    </row>
    <row r="100" spans="1:10" ht="15" customHeight="1">
      <c r="A100" s="10" t="s">
        <v>2108</v>
      </c>
      <c r="B100" s="15" t="s">
        <v>1756</v>
      </c>
      <c r="C100" s="6" t="s">
        <v>1757</v>
      </c>
      <c r="D100" s="6" t="s">
        <v>79</v>
      </c>
      <c r="E100" s="16" t="s">
        <v>638</v>
      </c>
      <c r="F100" s="100"/>
      <c r="G100" s="101"/>
      <c r="H100" s="101"/>
      <c r="I100" s="102"/>
      <c r="J100" s="35"/>
    </row>
    <row r="101" spans="1:10" ht="15" customHeight="1">
      <c r="A101" s="10" t="s">
        <v>2109</v>
      </c>
      <c r="B101" s="15" t="s">
        <v>1758</v>
      </c>
      <c r="C101" s="6" t="s">
        <v>435</v>
      </c>
      <c r="D101" s="6" t="s">
        <v>1759</v>
      </c>
      <c r="E101" s="16" t="s">
        <v>935</v>
      </c>
      <c r="F101" s="100"/>
      <c r="G101" s="101"/>
      <c r="H101" s="101"/>
      <c r="I101" s="102"/>
      <c r="J101" s="35"/>
    </row>
    <row r="102" spans="1:10" ht="15" customHeight="1">
      <c r="A102" s="10" t="s">
        <v>1988</v>
      </c>
      <c r="B102" s="15" t="s">
        <v>1760</v>
      </c>
      <c r="C102" s="6" t="s">
        <v>1420</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1761</v>
      </c>
      <c r="C105" s="6" t="s">
        <v>1762</v>
      </c>
      <c r="D105" s="50">
        <v>1</v>
      </c>
      <c r="E105" s="16" t="s">
        <v>6</v>
      </c>
      <c r="F105" s="100"/>
      <c r="G105" s="101"/>
      <c r="H105" s="101"/>
      <c r="I105" s="102"/>
      <c r="J105" s="35"/>
    </row>
    <row r="106" spans="1:10" ht="15" customHeight="1">
      <c r="A106" s="10" t="s">
        <v>2113</v>
      </c>
      <c r="B106" s="15" t="s">
        <v>1763</v>
      </c>
      <c r="C106" s="6" t="s">
        <v>1764</v>
      </c>
      <c r="D106" s="6" t="s">
        <v>320</v>
      </c>
      <c r="E106" s="16" t="s">
        <v>13</v>
      </c>
      <c r="F106" s="100"/>
      <c r="G106" s="101"/>
      <c r="H106" s="101"/>
      <c r="I106" s="102"/>
      <c r="J106" s="35"/>
    </row>
    <row r="107" spans="1:10" ht="15" customHeight="1">
      <c r="A107" s="10" t="s">
        <v>2102</v>
      </c>
      <c r="B107" s="15" t="s">
        <v>1540</v>
      </c>
      <c r="C107" s="6" t="s">
        <v>311</v>
      </c>
      <c r="D107" s="6" t="s">
        <v>89</v>
      </c>
      <c r="E107" s="16" t="s">
        <v>384</v>
      </c>
      <c r="F107" s="100"/>
      <c r="G107" s="101"/>
      <c r="H107" s="101"/>
      <c r="I107" s="102"/>
      <c r="J107" s="35"/>
    </row>
    <row r="108" spans="1:10" ht="15" customHeight="1">
      <c r="A108" s="10" t="s">
        <v>2094</v>
      </c>
      <c r="B108" s="15" t="s">
        <v>1765</v>
      </c>
      <c r="C108" s="6" t="s">
        <v>1766</v>
      </c>
      <c r="D108" s="6" t="s">
        <v>279</v>
      </c>
      <c r="E108" s="16" t="s">
        <v>392</v>
      </c>
      <c r="F108" s="100"/>
      <c r="G108" s="101"/>
      <c r="H108" s="101"/>
      <c r="I108" s="102"/>
      <c r="J108" s="35"/>
    </row>
    <row r="109" spans="1:10" ht="15" customHeight="1">
      <c r="A109" s="10" t="s">
        <v>2114</v>
      </c>
      <c r="B109" s="15" t="s">
        <v>1767</v>
      </c>
      <c r="C109" s="6" t="s">
        <v>1768</v>
      </c>
      <c r="D109" s="6" t="s">
        <v>681</v>
      </c>
      <c r="E109" s="16" t="s">
        <v>638</v>
      </c>
      <c r="F109" s="100"/>
      <c r="G109" s="101"/>
      <c r="H109" s="101"/>
      <c r="I109" s="102"/>
      <c r="J109" s="35"/>
    </row>
    <row r="110" spans="1:10" ht="15" customHeight="1">
      <c r="A110" s="10" t="s">
        <v>2115</v>
      </c>
      <c r="B110" s="15" t="s">
        <v>1769</v>
      </c>
      <c r="C110" s="6" t="s">
        <v>1770</v>
      </c>
      <c r="D110" s="6" t="s">
        <v>1771</v>
      </c>
      <c r="E110" s="16" t="s">
        <v>638</v>
      </c>
      <c r="F110" s="100"/>
      <c r="G110" s="101"/>
      <c r="H110" s="101"/>
      <c r="I110" s="102"/>
      <c r="J110" s="35"/>
    </row>
    <row r="111" spans="1:10" ht="15" customHeight="1">
      <c r="A111" s="10" t="s">
        <v>2097</v>
      </c>
      <c r="B111" s="15" t="s">
        <v>1772</v>
      </c>
      <c r="C111" s="6" t="s">
        <v>1773</v>
      </c>
      <c r="D111" s="6" t="s">
        <v>1774</v>
      </c>
      <c r="E111" s="16" t="s">
        <v>597</v>
      </c>
      <c r="F111" s="100"/>
      <c r="G111" s="101"/>
      <c r="H111" s="101"/>
      <c r="I111" s="102"/>
      <c r="J111" s="35"/>
    </row>
    <row r="112" spans="1:10" ht="15" customHeight="1">
      <c r="A112" s="10" t="s">
        <v>2116</v>
      </c>
      <c r="B112" s="15" t="s">
        <v>1775</v>
      </c>
      <c r="C112" s="6" t="s">
        <v>1776</v>
      </c>
      <c r="D112" s="6" t="s">
        <v>1777</v>
      </c>
      <c r="E112" s="16" t="s">
        <v>601</v>
      </c>
      <c r="F112" s="100"/>
      <c r="G112" s="101"/>
      <c r="H112" s="101"/>
      <c r="I112" s="102"/>
      <c r="J112" s="35"/>
    </row>
    <row r="113" spans="1:10" ht="15" customHeight="1">
      <c r="A113" s="10" t="s">
        <v>2092</v>
      </c>
      <c r="B113" s="68">
        <v>1194</v>
      </c>
      <c r="C113" s="6" t="s">
        <v>1996</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1778</v>
      </c>
      <c r="C115" s="8" t="s">
        <v>1779</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1780</v>
      </c>
      <c r="C118" s="6" t="s">
        <v>1781</v>
      </c>
      <c r="D118" s="50">
        <v>1</v>
      </c>
      <c r="E118" s="16" t="s">
        <v>6</v>
      </c>
      <c r="F118" s="100"/>
      <c r="G118" s="101"/>
      <c r="H118" s="101"/>
      <c r="I118" s="102"/>
      <c r="J118" s="35"/>
    </row>
    <row r="119" spans="1:10" ht="15" customHeight="1">
      <c r="A119" s="10" t="s">
        <v>2117</v>
      </c>
      <c r="B119" s="15" t="s">
        <v>1782</v>
      </c>
      <c r="C119" s="6" t="s">
        <v>1783</v>
      </c>
      <c r="D119" s="6" t="s">
        <v>1784</v>
      </c>
      <c r="E119" s="16" t="s">
        <v>396</v>
      </c>
      <c r="F119" s="100"/>
      <c r="G119" s="101"/>
      <c r="H119" s="101"/>
      <c r="I119" s="102"/>
      <c r="J119" s="35"/>
    </row>
    <row r="120" spans="1:10" ht="15" customHeight="1">
      <c r="A120" s="10" t="s">
        <v>2112</v>
      </c>
      <c r="B120" s="15" t="s">
        <v>1785</v>
      </c>
      <c r="C120" s="6" t="s">
        <v>1786</v>
      </c>
      <c r="D120" s="6" t="s">
        <v>618</v>
      </c>
      <c r="E120" s="16" t="s">
        <v>396</v>
      </c>
      <c r="F120" s="100"/>
      <c r="G120" s="101"/>
      <c r="H120" s="101"/>
      <c r="I120" s="102"/>
      <c r="J120" s="35"/>
    </row>
    <row r="121" spans="1:10" ht="15" customHeight="1">
      <c r="A121" s="10" t="s">
        <v>2106</v>
      </c>
      <c r="B121" s="15" t="s">
        <v>1787</v>
      </c>
      <c r="C121" s="6" t="s">
        <v>439</v>
      </c>
      <c r="D121" s="6" t="s">
        <v>1273</v>
      </c>
      <c r="E121" s="16" t="s">
        <v>638</v>
      </c>
      <c r="F121" s="100"/>
      <c r="G121" s="101"/>
      <c r="H121" s="101"/>
      <c r="I121" s="102"/>
      <c r="J121" s="35"/>
    </row>
    <row r="122" spans="1:10" ht="15" customHeight="1">
      <c r="A122" s="10" t="s">
        <v>2107</v>
      </c>
      <c r="B122" s="15" t="s">
        <v>1788</v>
      </c>
      <c r="C122" s="6" t="s">
        <v>1789</v>
      </c>
      <c r="D122" s="6" t="s">
        <v>241</v>
      </c>
      <c r="E122" s="16" t="s">
        <v>638</v>
      </c>
      <c r="F122" s="100"/>
      <c r="G122" s="101"/>
      <c r="H122" s="101"/>
      <c r="I122" s="102"/>
      <c r="J122" s="35"/>
    </row>
    <row r="123" spans="1:10" ht="15" customHeight="1">
      <c r="A123" s="10" t="s">
        <v>2108</v>
      </c>
      <c r="B123" s="15" t="s">
        <v>1790</v>
      </c>
      <c r="C123" s="6" t="s">
        <v>1791</v>
      </c>
      <c r="D123" s="6" t="s">
        <v>409</v>
      </c>
      <c r="E123" s="16" t="s">
        <v>396</v>
      </c>
      <c r="F123" s="100"/>
      <c r="G123" s="101"/>
      <c r="H123" s="101"/>
      <c r="I123" s="102"/>
      <c r="J123" s="35"/>
    </row>
    <row r="124" spans="1:10" ht="15" customHeight="1">
      <c r="A124" s="10" t="s">
        <v>2109</v>
      </c>
      <c r="B124" s="15" t="s">
        <v>1792</v>
      </c>
      <c r="C124" s="6" t="s">
        <v>1793</v>
      </c>
      <c r="D124" s="6" t="s">
        <v>1794</v>
      </c>
      <c r="E124" s="16" t="s">
        <v>597</v>
      </c>
      <c r="F124" s="100"/>
      <c r="G124" s="101"/>
      <c r="H124" s="101"/>
      <c r="I124" s="102"/>
      <c r="J124" s="35"/>
    </row>
    <row r="125" spans="1:10" ht="15" customHeight="1" thickBot="1">
      <c r="A125" s="12" t="s">
        <v>1988</v>
      </c>
      <c r="B125" s="19" t="s">
        <v>1795</v>
      </c>
      <c r="C125" s="20" t="s">
        <v>1796</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48"/>
  <sheetViews>
    <sheetView zoomScaleNormal="100" workbookViewId="0">
      <pane xSplit="1" ySplit="5" topLeftCell="B6" activePane="bottomRight" state="frozen"/>
      <selection activeCell="A6" sqref="A6"/>
      <selection pane="topRight" activeCell="A6" sqref="A6"/>
      <selection pane="bottomLeft" activeCell="A6" sqref="A6"/>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38" t="s">
        <v>2026</v>
      </c>
      <c r="B2" s="3"/>
      <c r="C2" s="4"/>
      <c r="D2" s="4"/>
      <c r="E2" s="4"/>
      <c r="F2" s="36"/>
    </row>
    <row r="3" spans="1:10" ht="13.5" thickBot="1">
      <c r="B3" s="3"/>
      <c r="C3" s="4"/>
      <c r="D3" s="4"/>
      <c r="E3" s="4"/>
      <c r="F3" s="36"/>
    </row>
    <row r="4" spans="1:10" ht="27"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8</v>
      </c>
      <c r="C7" s="6" t="s">
        <v>9</v>
      </c>
      <c r="D7" s="50">
        <v>1</v>
      </c>
      <c r="E7" s="16" t="s">
        <v>6</v>
      </c>
      <c r="F7" s="25" t="s">
        <v>1798</v>
      </c>
      <c r="G7" s="51">
        <v>1</v>
      </c>
      <c r="H7" s="27">
        <f>B7-F7</f>
        <v>889982</v>
      </c>
      <c r="I7" s="51">
        <f>(B7-F7)/F7</f>
        <v>7.7370430162211692E-2</v>
      </c>
      <c r="J7" s="35"/>
    </row>
    <row r="8" spans="1:10" ht="15" customHeight="1">
      <c r="A8" s="10" t="s">
        <v>2055</v>
      </c>
      <c r="B8" s="15" t="s">
        <v>10</v>
      </c>
      <c r="C8" s="6" t="s">
        <v>11</v>
      </c>
      <c r="D8" s="6" t="s">
        <v>12</v>
      </c>
      <c r="E8" s="16" t="s">
        <v>13</v>
      </c>
      <c r="F8" s="27">
        <v>6546237</v>
      </c>
      <c r="G8" s="51">
        <f>F8/F7</f>
        <v>0.569095973439672</v>
      </c>
      <c r="H8" s="27">
        <f>B8-F8</f>
        <v>565813</v>
      </c>
      <c r="I8" s="51">
        <f>(B8-F8)/F8</f>
        <v>8.6433320394602275E-2</v>
      </c>
      <c r="J8" s="35"/>
    </row>
    <row r="9" spans="1:10" ht="15" customHeight="1">
      <c r="A9" s="10" t="s">
        <v>2056</v>
      </c>
      <c r="B9" s="15" t="s">
        <v>14</v>
      </c>
      <c r="C9" s="6" t="s">
        <v>15</v>
      </c>
      <c r="D9" s="6" t="s">
        <v>16</v>
      </c>
      <c r="E9" s="16" t="s">
        <v>13</v>
      </c>
      <c r="F9" s="27">
        <v>4956633</v>
      </c>
      <c r="G9" s="51">
        <f>F9/F7</f>
        <v>0.430904026560328</v>
      </c>
      <c r="H9" s="27">
        <f>B9-F9</f>
        <v>324169</v>
      </c>
      <c r="I9" s="51">
        <f>(B9-F9)/F9</f>
        <v>6.540104946240724E-2</v>
      </c>
      <c r="J9" s="35"/>
    </row>
    <row r="10" spans="1:10" ht="3.75" customHeight="1">
      <c r="A10" s="10"/>
      <c r="B10" s="39"/>
      <c r="C10" s="40"/>
      <c r="D10" s="40"/>
      <c r="E10" s="42"/>
      <c r="F10" s="60"/>
      <c r="G10" s="42"/>
      <c r="H10" s="61"/>
      <c r="I10" s="42"/>
      <c r="J10" s="3"/>
    </row>
    <row r="11" spans="1:10" ht="15" customHeight="1">
      <c r="A11" s="10" t="s">
        <v>2057</v>
      </c>
      <c r="B11" s="15" t="s">
        <v>17</v>
      </c>
      <c r="C11" s="6" t="s">
        <v>18</v>
      </c>
      <c r="D11" s="6" t="s">
        <v>6</v>
      </c>
      <c r="E11" s="16" t="s">
        <v>6</v>
      </c>
      <c r="F11" s="25">
        <v>2.95</v>
      </c>
      <c r="G11" s="26" t="s">
        <v>6</v>
      </c>
      <c r="H11" s="53">
        <f>B11-F11</f>
        <v>2.0000000000000018E-2</v>
      </c>
      <c r="I11" s="51">
        <f>(B11-F11)/F11</f>
        <v>6.7796610169491584E-3</v>
      </c>
      <c r="J11" s="35"/>
    </row>
    <row r="12" spans="1:10" ht="15" customHeight="1">
      <c r="A12" s="10" t="s">
        <v>2058</v>
      </c>
      <c r="B12" s="15" t="s">
        <v>19</v>
      </c>
      <c r="C12" s="6" t="s">
        <v>18</v>
      </c>
      <c r="D12" s="6" t="s">
        <v>6</v>
      </c>
      <c r="E12" s="16" t="s">
        <v>6</v>
      </c>
      <c r="F12" s="25">
        <v>2.78</v>
      </c>
      <c r="G12" s="26" t="s">
        <v>6</v>
      </c>
      <c r="H12" s="53">
        <f>B12-F12</f>
        <v>1.0000000000000231E-2</v>
      </c>
      <c r="I12" s="51">
        <f>(B12-F12)/F12</f>
        <v>3.5971223021583568E-3</v>
      </c>
      <c r="J12" s="35"/>
    </row>
    <row r="13" spans="1:10" ht="15" customHeight="1">
      <c r="A13" s="10"/>
      <c r="B13" s="15"/>
      <c r="C13" s="6"/>
      <c r="D13" s="6"/>
      <c r="E13" s="16"/>
      <c r="F13" s="25"/>
      <c r="G13" s="51"/>
      <c r="H13" s="52"/>
      <c r="I13" s="51"/>
      <c r="J13" s="35"/>
    </row>
    <row r="14" spans="1:10" s="38" customFormat="1" ht="15" customHeight="1">
      <c r="A14" s="9" t="s">
        <v>20</v>
      </c>
      <c r="B14" s="13" t="s">
        <v>0</v>
      </c>
      <c r="C14" s="7" t="s">
        <v>0</v>
      </c>
      <c r="D14" s="7" t="s">
        <v>0</v>
      </c>
      <c r="E14" s="14" t="s">
        <v>0</v>
      </c>
      <c r="F14" s="67"/>
      <c r="G14" s="24" t="s">
        <v>0</v>
      </c>
      <c r="H14" s="54"/>
      <c r="I14" s="55"/>
    </row>
    <row r="15" spans="1:10" ht="15" customHeight="1">
      <c r="A15" s="10" t="s">
        <v>1797</v>
      </c>
      <c r="B15" s="15" t="s">
        <v>8</v>
      </c>
      <c r="C15" s="6" t="s">
        <v>9</v>
      </c>
      <c r="D15" s="50">
        <v>1</v>
      </c>
      <c r="E15" s="16" t="s">
        <v>6</v>
      </c>
      <c r="F15" s="25" t="s">
        <v>1798</v>
      </c>
      <c r="G15" s="51">
        <f>SUM(G18:G21)</f>
        <v>1</v>
      </c>
      <c r="H15" s="27">
        <f>B15-F15</f>
        <v>889982</v>
      </c>
      <c r="I15" s="51">
        <f>(B15-F15)/F15</f>
        <v>7.7370430162211692E-2</v>
      </c>
      <c r="J15" s="35"/>
    </row>
    <row r="16" spans="1:10" ht="15" customHeight="1">
      <c r="A16" s="10" t="s">
        <v>2059</v>
      </c>
      <c r="B16" s="15" t="s">
        <v>21</v>
      </c>
      <c r="C16" s="6" t="s">
        <v>22</v>
      </c>
      <c r="D16" s="6" t="s">
        <v>23</v>
      </c>
      <c r="E16" s="16" t="s">
        <v>13</v>
      </c>
      <c r="F16" s="111" t="s">
        <v>2027</v>
      </c>
      <c r="G16" s="112"/>
      <c r="H16" s="112"/>
      <c r="I16" s="113"/>
      <c r="J16" s="35"/>
    </row>
    <row r="17" spans="1:10" ht="15" customHeight="1">
      <c r="A17" s="10" t="s">
        <v>2060</v>
      </c>
      <c r="B17" s="15" t="s">
        <v>24</v>
      </c>
      <c r="C17" s="6" t="s">
        <v>25</v>
      </c>
      <c r="D17" s="6" t="s">
        <v>26</v>
      </c>
      <c r="E17" s="16" t="s">
        <v>27</v>
      </c>
      <c r="F17" s="114"/>
      <c r="G17" s="115"/>
      <c r="H17" s="115"/>
      <c r="I17" s="116"/>
      <c r="J17" s="35"/>
    </row>
    <row r="18" spans="1:10" ht="15" customHeight="1">
      <c r="A18" s="10" t="s">
        <v>2061</v>
      </c>
      <c r="B18" s="15" t="s">
        <v>28</v>
      </c>
      <c r="C18" s="6" t="s">
        <v>29</v>
      </c>
      <c r="D18" s="6" t="s">
        <v>30</v>
      </c>
      <c r="E18" s="16" t="s">
        <v>27</v>
      </c>
      <c r="F18" s="27">
        <v>7929334</v>
      </c>
      <c r="G18" s="28">
        <f>F18/F15</f>
        <v>0.68933527024125285</v>
      </c>
      <c r="H18" s="27">
        <f>B18-F18</f>
        <v>-5367252</v>
      </c>
      <c r="I18" s="51">
        <f>(B18-F18)/F18</f>
        <v>-0.67688559972375995</v>
      </c>
      <c r="J18" s="35"/>
    </row>
    <row r="19" spans="1:10" ht="15" customHeight="1">
      <c r="A19" s="10" t="s">
        <v>2062</v>
      </c>
      <c r="B19" s="15" t="s">
        <v>31</v>
      </c>
      <c r="C19" s="6" t="s">
        <v>32</v>
      </c>
      <c r="D19" s="6" t="s">
        <v>33</v>
      </c>
      <c r="E19" s="16" t="s">
        <v>27</v>
      </c>
      <c r="F19" s="27">
        <v>1752425</v>
      </c>
      <c r="G19" s="51">
        <f>F19/F15</f>
        <v>0.15234676215587936</v>
      </c>
      <c r="H19" s="27">
        <f>B19-F19</f>
        <v>-615499</v>
      </c>
      <c r="I19" s="51">
        <f>(B19-F19)/F19</f>
        <v>-0.35122701399489281</v>
      </c>
      <c r="J19" s="35"/>
    </row>
    <row r="20" spans="1:10" ht="15" customHeight="1">
      <c r="A20" s="10" t="s">
        <v>2064</v>
      </c>
      <c r="B20" s="15" t="s">
        <v>34</v>
      </c>
      <c r="C20" s="6" t="s">
        <v>35</v>
      </c>
      <c r="D20" s="6" t="s">
        <v>36</v>
      </c>
      <c r="E20" s="16" t="s">
        <v>27</v>
      </c>
      <c r="F20" s="27">
        <v>1023528</v>
      </c>
      <c r="G20" s="51">
        <f>F20/F15</f>
        <v>8.8980228412561382E-2</v>
      </c>
      <c r="H20" s="27">
        <f>B20-F20</f>
        <v>-329835</v>
      </c>
      <c r="I20" s="51">
        <f>(B20-F20)/F20</f>
        <v>-0.32225303069383543</v>
      </c>
      <c r="J20" s="35"/>
    </row>
    <row r="21" spans="1:10" ht="15" customHeight="1">
      <c r="A21" s="10" t="s">
        <v>2063</v>
      </c>
      <c r="B21" s="15" t="s">
        <v>37</v>
      </c>
      <c r="C21" s="6" t="s">
        <v>38</v>
      </c>
      <c r="D21" s="6" t="s">
        <v>39</v>
      </c>
      <c r="E21" s="16" t="s">
        <v>27</v>
      </c>
      <c r="F21" s="27">
        <v>797583</v>
      </c>
      <c r="G21" s="51">
        <f>F21/F15</f>
        <v>6.9337739190306419E-2</v>
      </c>
      <c r="H21" s="27">
        <f>B21-F21</f>
        <v>-312208</v>
      </c>
      <c r="I21" s="51">
        <f>(B21-F21)/F21</f>
        <v>-0.39144264609451307</v>
      </c>
      <c r="J21" s="35"/>
    </row>
    <row r="22" spans="1:10" ht="15" customHeight="1">
      <c r="A22" s="10"/>
      <c r="B22" s="15"/>
      <c r="C22" s="6"/>
      <c r="D22" s="6"/>
      <c r="E22" s="16"/>
      <c r="F22" s="25"/>
      <c r="G22" s="51"/>
      <c r="H22" s="52"/>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8</v>
      </c>
      <c r="C24" s="6" t="s">
        <v>9</v>
      </c>
      <c r="D24" s="50">
        <v>1</v>
      </c>
      <c r="E24" s="16" t="s">
        <v>6</v>
      </c>
      <c r="F24" s="25" t="s">
        <v>1798</v>
      </c>
      <c r="G24" s="51">
        <v>1</v>
      </c>
      <c r="H24" s="27">
        <f>B24-F24</f>
        <v>889982</v>
      </c>
      <c r="I24" s="51">
        <f>(B24-F24)/F24</f>
        <v>7.7370430162211692E-2</v>
      </c>
      <c r="J24" s="35"/>
    </row>
    <row r="25" spans="1:10" ht="15" customHeight="1">
      <c r="A25" s="10" t="s">
        <v>2065</v>
      </c>
      <c r="B25" s="15" t="s">
        <v>41</v>
      </c>
      <c r="C25" s="6" t="s">
        <v>42</v>
      </c>
      <c r="D25" s="6" t="s">
        <v>43</v>
      </c>
      <c r="E25" s="16" t="s">
        <v>27</v>
      </c>
      <c r="F25" s="25" t="s">
        <v>1799</v>
      </c>
      <c r="G25" s="51">
        <v>9.5000000000000001E-2</v>
      </c>
      <c r="H25" s="27">
        <f>B25-F25</f>
        <v>-155245</v>
      </c>
      <c r="I25" s="51">
        <f>(B25-F25)/F25</f>
        <v>-0.14226815271798199</v>
      </c>
      <c r="J25" s="35"/>
    </row>
    <row r="26" spans="1:10" ht="15" customHeight="1">
      <c r="A26" s="10" t="s">
        <v>2066</v>
      </c>
      <c r="B26" s="15" t="s">
        <v>44</v>
      </c>
      <c r="C26" s="6" t="s">
        <v>45</v>
      </c>
      <c r="D26" s="6" t="s">
        <v>46</v>
      </c>
      <c r="E26" s="16" t="s">
        <v>27</v>
      </c>
      <c r="F26" s="25" t="s">
        <v>1800</v>
      </c>
      <c r="G26" s="51">
        <v>0.34100000000000003</v>
      </c>
      <c r="H26" s="27">
        <f>B26-F26</f>
        <v>8606</v>
      </c>
      <c r="I26" s="51">
        <f>(B26-F26)/F26</f>
        <v>2.191092493585975E-3</v>
      </c>
      <c r="J26" s="35"/>
    </row>
    <row r="27" spans="1:10" ht="15" customHeight="1">
      <c r="A27" s="10" t="s">
        <v>2067</v>
      </c>
      <c r="B27" s="15" t="s">
        <v>47</v>
      </c>
      <c r="C27" s="6" t="s">
        <v>48</v>
      </c>
      <c r="D27" s="6" t="s">
        <v>49</v>
      </c>
      <c r="E27" s="16" t="s">
        <v>27</v>
      </c>
      <c r="F27" s="25" t="s">
        <v>1801</v>
      </c>
      <c r="G27" s="51">
        <v>0.377</v>
      </c>
      <c r="H27" s="27">
        <f>B27-F27</f>
        <v>314273</v>
      </c>
      <c r="I27" s="51">
        <f>(B27-F27)/F27</f>
        <v>7.2376378447442824E-2</v>
      </c>
      <c r="J27" s="35"/>
    </row>
    <row r="28" spans="1:10" ht="15" customHeight="1">
      <c r="A28" s="10" t="s">
        <v>2068</v>
      </c>
      <c r="B28" s="15" t="s">
        <v>50</v>
      </c>
      <c r="C28" s="6" t="s">
        <v>51</v>
      </c>
      <c r="D28" s="6" t="s">
        <v>52</v>
      </c>
      <c r="E28" s="16" t="s">
        <v>27</v>
      </c>
      <c r="F28" s="25" t="s">
        <v>1802</v>
      </c>
      <c r="G28" s="51">
        <v>0.18600000000000003</v>
      </c>
      <c r="H28" s="27">
        <f>B28-F28</f>
        <v>722348</v>
      </c>
      <c r="I28" s="51">
        <f>(B28-F28)/F28</f>
        <v>0.3372729815275588</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8</v>
      </c>
      <c r="C31" s="6" t="s">
        <v>9</v>
      </c>
      <c r="D31" s="50">
        <v>1</v>
      </c>
      <c r="E31" s="16" t="s">
        <v>6</v>
      </c>
      <c r="F31" s="25" t="s">
        <v>1798</v>
      </c>
      <c r="G31" s="51">
        <v>1</v>
      </c>
      <c r="H31" s="27">
        <f t="shared" ref="H31:H40" si="0">B31-F31</f>
        <v>889982</v>
      </c>
      <c r="I31" s="51">
        <f t="shared" ref="I31:I40" si="1">(B31-F31)/F31</f>
        <v>7.7370430162211692E-2</v>
      </c>
      <c r="J31" s="35"/>
    </row>
    <row r="32" spans="1:10" ht="15" customHeight="1">
      <c r="A32" s="10" t="s">
        <v>2069</v>
      </c>
      <c r="B32" s="15" t="s">
        <v>54</v>
      </c>
      <c r="C32" s="6" t="s">
        <v>55</v>
      </c>
      <c r="D32" s="6" t="s">
        <v>56</v>
      </c>
      <c r="E32" s="16" t="s">
        <v>27</v>
      </c>
      <c r="F32" s="25" t="s">
        <v>1803</v>
      </c>
      <c r="G32" s="51">
        <v>0.70499999999999996</v>
      </c>
      <c r="H32" s="27">
        <f t="shared" si="0"/>
        <v>241820</v>
      </c>
      <c r="I32" s="51">
        <f t="shared" si="1"/>
        <v>2.9799765343176056E-2</v>
      </c>
      <c r="J32" s="35"/>
    </row>
    <row r="33" spans="1:10" ht="15" customHeight="1">
      <c r="A33" s="10" t="s">
        <v>2070</v>
      </c>
      <c r="B33" s="15" t="s">
        <v>57</v>
      </c>
      <c r="C33" s="6" t="s">
        <v>58</v>
      </c>
      <c r="D33" s="6" t="s">
        <v>59</v>
      </c>
      <c r="E33" s="16" t="s">
        <v>27</v>
      </c>
      <c r="F33" s="25" t="s">
        <v>1804</v>
      </c>
      <c r="G33" s="51">
        <v>3.7999999999999999E-2</v>
      </c>
      <c r="H33" s="27">
        <f t="shared" si="0"/>
        <v>-21230</v>
      </c>
      <c r="I33" s="51">
        <f t="shared" si="1"/>
        <v>-4.8807739348739686E-2</v>
      </c>
      <c r="J33" s="35"/>
    </row>
    <row r="34" spans="1:10" ht="15" customHeight="1">
      <c r="A34" s="10" t="s">
        <v>2071</v>
      </c>
      <c r="B34" s="15" t="s">
        <v>60</v>
      </c>
      <c r="C34" s="6" t="s">
        <v>61</v>
      </c>
      <c r="D34" s="6" t="s">
        <v>62</v>
      </c>
      <c r="E34" s="16" t="s">
        <v>27</v>
      </c>
      <c r="F34" s="25" t="s">
        <v>1805</v>
      </c>
      <c r="G34" s="51">
        <v>0.218</v>
      </c>
      <c r="H34" s="27">
        <f t="shared" si="0"/>
        <v>443793</v>
      </c>
      <c r="I34" s="51">
        <f t="shared" si="1"/>
        <v>0.17713416508142793</v>
      </c>
      <c r="J34" s="35"/>
    </row>
    <row r="35" spans="1:10" ht="15" customHeight="1">
      <c r="A35" s="10" t="s">
        <v>2072</v>
      </c>
      <c r="B35" s="15" t="s">
        <v>63</v>
      </c>
      <c r="C35" s="6" t="s">
        <v>64</v>
      </c>
      <c r="D35" s="6" t="s">
        <v>65</v>
      </c>
      <c r="E35" s="16" t="s">
        <v>27</v>
      </c>
      <c r="F35" s="25" t="s">
        <v>1806</v>
      </c>
      <c r="G35" s="51">
        <v>3.0000000000000001E-3</v>
      </c>
      <c r="H35" s="27">
        <f t="shared" si="0"/>
        <v>4778</v>
      </c>
      <c r="I35" s="51">
        <f t="shared" si="1"/>
        <v>0.13027948193592365</v>
      </c>
      <c r="J35" s="35"/>
    </row>
    <row r="36" spans="1:10" ht="15" customHeight="1">
      <c r="A36" s="10" t="s">
        <v>2073</v>
      </c>
      <c r="B36" s="15" t="s">
        <v>66</v>
      </c>
      <c r="C36" s="6" t="s">
        <v>67</v>
      </c>
      <c r="D36" s="6" t="s">
        <v>68</v>
      </c>
      <c r="E36" s="16" t="s">
        <v>27</v>
      </c>
      <c r="F36" s="25" t="s">
        <v>1807</v>
      </c>
      <c r="G36" s="51">
        <v>0</v>
      </c>
      <c r="H36" s="27">
        <f t="shared" si="0"/>
        <v>94</v>
      </c>
      <c r="I36" s="51">
        <f t="shared" si="1"/>
        <v>0.12806539509536785</v>
      </c>
      <c r="J36" s="35"/>
    </row>
    <row r="37" spans="1:10" ht="15" customHeight="1">
      <c r="A37" s="10" t="s">
        <v>2074</v>
      </c>
      <c r="B37" s="15" t="s">
        <v>69</v>
      </c>
      <c r="C37" s="6" t="s">
        <v>70</v>
      </c>
      <c r="D37" s="6" t="s">
        <v>71</v>
      </c>
      <c r="E37" s="16" t="s">
        <v>27</v>
      </c>
      <c r="F37" s="25" t="s">
        <v>1808</v>
      </c>
      <c r="G37" s="51">
        <v>1.8000000000000002E-2</v>
      </c>
      <c r="H37" s="27">
        <f t="shared" si="0"/>
        <v>17791</v>
      </c>
      <c r="I37" s="51">
        <f t="shared" si="1"/>
        <v>8.6912979545576682E-2</v>
      </c>
      <c r="J37" s="35"/>
    </row>
    <row r="38" spans="1:10" ht="15" customHeight="1">
      <c r="A38" s="10" t="s">
        <v>2075</v>
      </c>
      <c r="B38" s="15" t="s">
        <v>72</v>
      </c>
      <c r="C38" s="6" t="s">
        <v>73</v>
      </c>
      <c r="D38" s="6" t="s">
        <v>74</v>
      </c>
      <c r="E38" s="16" t="s">
        <v>27</v>
      </c>
      <c r="F38" s="25" t="s">
        <v>1809</v>
      </c>
      <c r="G38" s="51">
        <v>1E-3</v>
      </c>
      <c r="H38" s="27">
        <f t="shared" si="0"/>
        <v>-4829</v>
      </c>
      <c r="I38" s="51">
        <f t="shared" si="1"/>
        <v>-0.35749185667752442</v>
      </c>
      <c r="J38" s="35"/>
    </row>
    <row r="39" spans="1:10" ht="15" customHeight="1">
      <c r="A39" s="10" t="s">
        <v>2076</v>
      </c>
      <c r="B39" s="15" t="s">
        <v>75</v>
      </c>
      <c r="C39" s="6" t="s">
        <v>76</v>
      </c>
      <c r="D39" s="6" t="s">
        <v>65</v>
      </c>
      <c r="E39" s="16" t="s">
        <v>27</v>
      </c>
      <c r="F39" s="25" t="s">
        <v>1810</v>
      </c>
      <c r="G39" s="51">
        <v>2E-3</v>
      </c>
      <c r="H39" s="27">
        <f t="shared" si="0"/>
        <v>14298</v>
      </c>
      <c r="I39" s="51">
        <f t="shared" si="1"/>
        <v>0.51448310604152425</v>
      </c>
      <c r="J39" s="35"/>
    </row>
    <row r="40" spans="1:10" ht="15" customHeight="1">
      <c r="A40" s="10" t="s">
        <v>2077</v>
      </c>
      <c r="B40" s="15" t="s">
        <v>77</v>
      </c>
      <c r="C40" s="6" t="s">
        <v>78</v>
      </c>
      <c r="D40" s="6" t="s">
        <v>79</v>
      </c>
      <c r="E40" s="16" t="s">
        <v>27</v>
      </c>
      <c r="F40" s="25" t="s">
        <v>1811</v>
      </c>
      <c r="G40" s="51">
        <v>1.3999999999999999E-2</v>
      </c>
      <c r="H40" s="27">
        <f t="shared" si="0"/>
        <v>193467</v>
      </c>
      <c r="I40" s="51">
        <f t="shared" si="1"/>
        <v>1.1778382524839275</v>
      </c>
      <c r="J40" s="35"/>
    </row>
    <row r="41" spans="1:10" ht="15" customHeight="1">
      <c r="A41" s="10"/>
      <c r="B41" s="15"/>
      <c r="C41" s="6"/>
      <c r="D41" s="6"/>
      <c r="E41" s="16"/>
      <c r="F41" s="25"/>
      <c r="G41" s="51"/>
      <c r="H41" s="52"/>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8</v>
      </c>
      <c r="C43" s="6" t="s">
        <v>9</v>
      </c>
      <c r="D43" s="50">
        <v>1</v>
      </c>
      <c r="E43" s="16" t="s">
        <v>6</v>
      </c>
      <c r="F43" s="25" t="s">
        <v>1798</v>
      </c>
      <c r="G43" s="51">
        <v>1</v>
      </c>
      <c r="H43" s="27">
        <f>B43-F43</f>
        <v>889982</v>
      </c>
      <c r="I43" s="51">
        <f>(B43-F43)/F43</f>
        <v>7.7370430162211692E-2</v>
      </c>
      <c r="J43" s="35"/>
    </row>
    <row r="44" spans="1:10" ht="15" customHeight="1">
      <c r="A44" s="10" t="s">
        <v>2078</v>
      </c>
      <c r="B44" s="15" t="s">
        <v>81</v>
      </c>
      <c r="C44" s="6" t="s">
        <v>82</v>
      </c>
      <c r="D44" s="6" t="s">
        <v>83</v>
      </c>
      <c r="E44" s="16" t="s">
        <v>27</v>
      </c>
      <c r="F44" s="25" t="s">
        <v>1812</v>
      </c>
      <c r="G44" s="51">
        <v>6.9999999999999993E-3</v>
      </c>
      <c r="H44" s="27">
        <f>B44-F44</f>
        <v>-18033</v>
      </c>
      <c r="I44" s="51">
        <f>(B44-F44)/F44</f>
        <v>-0.21101099929791717</v>
      </c>
      <c r="J44" s="35"/>
    </row>
    <row r="45" spans="1:10" ht="15" customHeight="1">
      <c r="A45" s="10" t="s">
        <v>2079</v>
      </c>
      <c r="B45" s="15" t="s">
        <v>84</v>
      </c>
      <c r="C45" s="6" t="s">
        <v>85</v>
      </c>
      <c r="D45" s="6" t="s">
        <v>86</v>
      </c>
      <c r="E45" s="16" t="s">
        <v>27</v>
      </c>
      <c r="F45" s="25" t="s">
        <v>1813</v>
      </c>
      <c r="G45" s="51">
        <v>0.01</v>
      </c>
      <c r="H45" s="27">
        <f>B45-F45</f>
        <v>15042</v>
      </c>
      <c r="I45" s="51">
        <f>(B45-F45)/F45</f>
        <v>0.12814571228978888</v>
      </c>
      <c r="J45" s="35"/>
    </row>
    <row r="46" spans="1:10" ht="15" customHeight="1">
      <c r="A46" s="10" t="s">
        <v>2080</v>
      </c>
      <c r="B46" s="15" t="s">
        <v>87</v>
      </c>
      <c r="C46" s="6" t="s">
        <v>88</v>
      </c>
      <c r="D46" s="6" t="s">
        <v>89</v>
      </c>
      <c r="E46" s="16" t="s">
        <v>27</v>
      </c>
      <c r="F46" s="25" t="s">
        <v>1814</v>
      </c>
      <c r="G46" s="51">
        <v>1.4999999999999999E-2</v>
      </c>
      <c r="H46" s="27">
        <f>B46-F46</f>
        <v>137029</v>
      </c>
      <c r="I46" s="51">
        <f>(B46-F46)/F46</f>
        <v>0.81550803730308463</v>
      </c>
      <c r="J46" s="35"/>
    </row>
    <row r="47" spans="1:10" ht="15" customHeight="1">
      <c r="A47" s="10"/>
      <c r="B47" s="15"/>
      <c r="C47" s="6"/>
      <c r="D47" s="6"/>
      <c r="E47" s="16"/>
      <c r="F47" s="25"/>
      <c r="G47" s="51"/>
      <c r="H47" s="52"/>
      <c r="I47" s="51"/>
      <c r="J47" s="35"/>
    </row>
    <row r="48" spans="1:10" s="38" customFormat="1" ht="15" customHeight="1">
      <c r="A48" s="9" t="s">
        <v>90</v>
      </c>
      <c r="B48" s="13" t="s">
        <v>0</v>
      </c>
      <c r="C48" s="7" t="s">
        <v>0</v>
      </c>
      <c r="D48" s="70" t="s">
        <v>0</v>
      </c>
      <c r="E48" s="14" t="s">
        <v>0</v>
      </c>
      <c r="F48" s="23" t="s">
        <v>0</v>
      </c>
      <c r="G48" s="55"/>
      <c r="H48" s="56"/>
      <c r="I48" s="57"/>
    </row>
    <row r="49" spans="1:10" ht="15" customHeight="1">
      <c r="A49" s="10" t="s">
        <v>1797</v>
      </c>
      <c r="B49" s="15" t="s">
        <v>8</v>
      </c>
      <c r="C49" s="69" t="s">
        <v>9</v>
      </c>
      <c r="D49" s="72">
        <v>1</v>
      </c>
      <c r="E49" s="41" t="s">
        <v>6</v>
      </c>
      <c r="F49" s="25" t="s">
        <v>1798</v>
      </c>
      <c r="G49" s="51">
        <v>1</v>
      </c>
      <c r="H49" s="27">
        <f>B49-F49</f>
        <v>889982</v>
      </c>
      <c r="I49" s="51">
        <f>(B49-F49)/F49</f>
        <v>7.7370430162211692E-2</v>
      </c>
      <c r="J49" s="35"/>
    </row>
    <row r="50" spans="1:10" ht="15" customHeight="1">
      <c r="A50" s="10" t="s">
        <v>2081</v>
      </c>
      <c r="B50" s="15" t="s">
        <v>91</v>
      </c>
      <c r="C50" s="6" t="s">
        <v>92</v>
      </c>
      <c r="D50" s="71" t="s">
        <v>93</v>
      </c>
      <c r="E50" s="16" t="s">
        <v>27</v>
      </c>
      <c r="F50" s="25" t="s">
        <v>1815</v>
      </c>
      <c r="G50" s="51">
        <v>0.84799999999999998</v>
      </c>
      <c r="H50" s="27">
        <f>B50-F50</f>
        <v>1651262</v>
      </c>
      <c r="I50" s="51">
        <f>(B50-F50)/F50</f>
        <v>0.1692817625637679</v>
      </c>
      <c r="J50" s="35"/>
    </row>
    <row r="51" spans="1:10" ht="15" customHeight="1">
      <c r="A51" s="10" t="s">
        <v>2082</v>
      </c>
      <c r="B51" s="15" t="s">
        <v>94</v>
      </c>
      <c r="C51" s="6" t="s">
        <v>95</v>
      </c>
      <c r="D51" s="6" t="s">
        <v>96</v>
      </c>
      <c r="E51" s="16" t="s">
        <v>27</v>
      </c>
      <c r="F51" s="25" t="s">
        <v>1816</v>
      </c>
      <c r="G51" s="51">
        <v>6.0999999999999999E-2</v>
      </c>
      <c r="H51" s="27">
        <f>B51-F51</f>
        <v>-46958</v>
      </c>
      <c r="I51" s="51">
        <f>(B51-F51)/F51</f>
        <v>-6.7053162171038544E-2</v>
      </c>
      <c r="J51" s="35"/>
    </row>
    <row r="52" spans="1:10" ht="15" customHeight="1">
      <c r="A52" s="10" t="s">
        <v>2083</v>
      </c>
      <c r="B52" s="15" t="s">
        <v>97</v>
      </c>
      <c r="C52" s="6" t="s">
        <v>98</v>
      </c>
      <c r="D52" s="6" t="s">
        <v>99</v>
      </c>
      <c r="E52" s="16" t="s">
        <v>27</v>
      </c>
      <c r="F52" s="25" t="s">
        <v>1817</v>
      </c>
      <c r="G52" s="51">
        <v>9.0999999999999998E-2</v>
      </c>
      <c r="H52" s="52">
        <f>B52-F52</f>
        <v>-714322</v>
      </c>
      <c r="I52" s="51">
        <f>(B52-F52)/F52</f>
        <v>-0.6815776466973652</v>
      </c>
      <c r="J52" s="35"/>
    </row>
    <row r="53" spans="1:10" ht="15" customHeight="1">
      <c r="A53" s="10"/>
      <c r="B53" s="15"/>
      <c r="C53" s="6"/>
      <c r="D53" s="6"/>
      <c r="E53" s="16"/>
      <c r="F53" s="25"/>
      <c r="G53" s="51"/>
      <c r="H53" s="52"/>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10</v>
      </c>
      <c r="C55" s="6" t="s">
        <v>11</v>
      </c>
      <c r="D55" s="50">
        <v>1</v>
      </c>
      <c r="E55" s="16" t="s">
        <v>6</v>
      </c>
      <c r="F55" s="100"/>
      <c r="G55" s="101"/>
      <c r="H55" s="101"/>
      <c r="I55" s="102"/>
      <c r="J55" s="35"/>
    </row>
    <row r="56" spans="1:10" ht="15" customHeight="1">
      <c r="A56" s="10" t="s">
        <v>2084</v>
      </c>
      <c r="B56" s="15" t="s">
        <v>101</v>
      </c>
      <c r="C56" s="6" t="s">
        <v>102</v>
      </c>
      <c r="D56" s="6" t="s">
        <v>103</v>
      </c>
      <c r="E56" s="16" t="s">
        <v>27</v>
      </c>
      <c r="F56" s="100"/>
      <c r="G56" s="101"/>
      <c r="H56" s="101"/>
      <c r="I56" s="102"/>
      <c r="J56" s="35"/>
    </row>
    <row r="57" spans="1:10" ht="15" customHeight="1">
      <c r="A57" s="10" t="s">
        <v>2085</v>
      </c>
      <c r="B57" s="15" t="s">
        <v>104</v>
      </c>
      <c r="C57" s="6" t="s">
        <v>105</v>
      </c>
      <c r="D57" s="6" t="s">
        <v>106</v>
      </c>
      <c r="E57" s="16" t="s">
        <v>27</v>
      </c>
      <c r="F57" s="100"/>
      <c r="G57" s="101"/>
      <c r="H57" s="101"/>
      <c r="I57" s="102"/>
      <c r="J57" s="35"/>
    </row>
    <row r="58" spans="1:10" ht="15" customHeight="1">
      <c r="A58" s="10" t="s">
        <v>2086</v>
      </c>
      <c r="B58" s="15" t="s">
        <v>107</v>
      </c>
      <c r="C58" s="6" t="s">
        <v>108</v>
      </c>
      <c r="D58" s="6" t="s">
        <v>109</v>
      </c>
      <c r="E58" s="16" t="s">
        <v>27</v>
      </c>
      <c r="F58" s="100"/>
      <c r="G58" s="101"/>
      <c r="H58" s="101"/>
      <c r="I58" s="102"/>
      <c r="J58" s="35"/>
    </row>
    <row r="59" spans="1:10" ht="15" customHeight="1">
      <c r="A59" s="10" t="s">
        <v>2087</v>
      </c>
      <c r="B59" s="15" t="s">
        <v>110</v>
      </c>
      <c r="C59" s="6" t="s">
        <v>111</v>
      </c>
      <c r="D59" s="6" t="s">
        <v>112</v>
      </c>
      <c r="E59" s="16" t="s">
        <v>27</v>
      </c>
      <c r="F59" s="100"/>
      <c r="G59" s="101"/>
      <c r="H59" s="101"/>
      <c r="I59" s="102"/>
      <c r="J59" s="35"/>
    </row>
    <row r="60" spans="1:10" ht="15" customHeight="1">
      <c r="A60" s="10" t="s">
        <v>2088</v>
      </c>
      <c r="B60" s="15" t="s">
        <v>113</v>
      </c>
      <c r="C60" s="6" t="s">
        <v>114</v>
      </c>
      <c r="D60" s="6" t="s">
        <v>115</v>
      </c>
      <c r="E60" s="16" t="s">
        <v>27</v>
      </c>
      <c r="F60" s="100"/>
      <c r="G60" s="101"/>
      <c r="H60" s="101"/>
      <c r="I60" s="102"/>
      <c r="J60" s="35"/>
    </row>
    <row r="61" spans="1:10" ht="15" customHeight="1">
      <c r="A61" s="10" t="s">
        <v>2089</v>
      </c>
      <c r="B61" s="15" t="s">
        <v>116</v>
      </c>
      <c r="C61" s="6" t="s">
        <v>117</v>
      </c>
      <c r="D61" s="6" t="s">
        <v>118</v>
      </c>
      <c r="E61" s="16" t="s">
        <v>27</v>
      </c>
      <c r="F61" s="100"/>
      <c r="G61" s="101"/>
      <c r="H61" s="101"/>
      <c r="I61" s="102"/>
      <c r="J61" s="35"/>
    </row>
    <row r="62" spans="1:10" ht="15" customHeight="1">
      <c r="A62" s="10" t="s">
        <v>2090</v>
      </c>
      <c r="B62" s="15" t="s">
        <v>119</v>
      </c>
      <c r="C62" s="6" t="s">
        <v>120</v>
      </c>
      <c r="D62" s="6" t="s">
        <v>121</v>
      </c>
      <c r="E62" s="16" t="s">
        <v>27</v>
      </c>
      <c r="F62" s="100"/>
      <c r="G62" s="101"/>
      <c r="H62" s="101"/>
      <c r="I62" s="102"/>
      <c r="J62" s="35"/>
    </row>
    <row r="63" spans="1:10" ht="15" customHeight="1">
      <c r="A63" s="10" t="s">
        <v>2091</v>
      </c>
      <c r="B63" s="15" t="s">
        <v>122</v>
      </c>
      <c r="C63" s="6" t="s">
        <v>123</v>
      </c>
      <c r="D63" s="6" t="s">
        <v>124</v>
      </c>
      <c r="E63" s="16" t="s">
        <v>27</v>
      </c>
      <c r="F63" s="100"/>
      <c r="G63" s="101"/>
      <c r="H63" s="101"/>
      <c r="I63" s="102"/>
      <c r="J63" s="35"/>
    </row>
    <row r="64" spans="1:10" ht="15" customHeight="1">
      <c r="A64" s="10" t="s">
        <v>2092</v>
      </c>
      <c r="B64" s="68">
        <v>458500</v>
      </c>
      <c r="C64" s="6" t="s">
        <v>1997</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22">
        <v>5395887</v>
      </c>
      <c r="C67" s="69" t="s">
        <v>125</v>
      </c>
      <c r="D67" s="72">
        <v>1</v>
      </c>
      <c r="E67" s="41" t="s">
        <v>6</v>
      </c>
      <c r="F67" s="100"/>
      <c r="G67" s="101"/>
      <c r="H67" s="101"/>
      <c r="I67" s="102"/>
      <c r="J67" s="35"/>
    </row>
    <row r="68" spans="1:10" ht="15" customHeight="1">
      <c r="A68" s="10" t="s">
        <v>2093</v>
      </c>
      <c r="B68" s="15" t="s">
        <v>127</v>
      </c>
      <c r="C68" s="6" t="s">
        <v>128</v>
      </c>
      <c r="D68" s="71" t="s">
        <v>74</v>
      </c>
      <c r="E68" s="16" t="s">
        <v>27</v>
      </c>
      <c r="F68" s="100"/>
      <c r="G68" s="101"/>
      <c r="H68" s="101"/>
      <c r="I68" s="102"/>
      <c r="J68" s="35"/>
    </row>
    <row r="69" spans="1:10" ht="15" customHeight="1">
      <c r="A69" s="10" t="s">
        <v>2094</v>
      </c>
      <c r="B69" s="15" t="s">
        <v>129</v>
      </c>
      <c r="C69" s="6" t="s">
        <v>130</v>
      </c>
      <c r="D69" s="6" t="s">
        <v>131</v>
      </c>
      <c r="E69" s="16" t="s">
        <v>27</v>
      </c>
      <c r="F69" s="100"/>
      <c r="G69" s="101"/>
      <c r="H69" s="101"/>
      <c r="I69" s="102"/>
      <c r="J69" s="35"/>
    </row>
    <row r="70" spans="1:10" ht="15" customHeight="1">
      <c r="A70" s="10" t="s">
        <v>2095</v>
      </c>
      <c r="B70" s="15" t="s">
        <v>132</v>
      </c>
      <c r="C70" s="6" t="s">
        <v>133</v>
      </c>
      <c r="D70" s="6" t="s">
        <v>134</v>
      </c>
      <c r="E70" s="16" t="s">
        <v>27</v>
      </c>
      <c r="F70" s="100"/>
      <c r="G70" s="101"/>
      <c r="H70" s="101"/>
      <c r="I70" s="102"/>
      <c r="J70" s="35"/>
    </row>
    <row r="71" spans="1:10" ht="15" customHeight="1">
      <c r="A71" s="10" t="s">
        <v>2096</v>
      </c>
      <c r="B71" s="15" t="s">
        <v>135</v>
      </c>
      <c r="C71" s="6" t="s">
        <v>136</v>
      </c>
      <c r="D71" s="6" t="s">
        <v>137</v>
      </c>
      <c r="E71" s="16" t="s">
        <v>27</v>
      </c>
      <c r="F71" s="100"/>
      <c r="G71" s="101"/>
      <c r="H71" s="101"/>
      <c r="I71" s="102"/>
      <c r="J71" s="35"/>
    </row>
    <row r="72" spans="1:10" ht="15" customHeight="1">
      <c r="A72" s="10" t="s">
        <v>2097</v>
      </c>
      <c r="B72" s="15" t="s">
        <v>138</v>
      </c>
      <c r="C72" s="6" t="s">
        <v>139</v>
      </c>
      <c r="D72" s="6" t="s">
        <v>140</v>
      </c>
      <c r="E72" s="16" t="s">
        <v>27</v>
      </c>
      <c r="F72" s="100"/>
      <c r="G72" s="101"/>
      <c r="H72" s="101"/>
      <c r="I72" s="102"/>
      <c r="J72" s="35"/>
    </row>
    <row r="73" spans="1:10" ht="15" customHeight="1">
      <c r="A73" s="10" t="s">
        <v>2098</v>
      </c>
      <c r="B73" s="15" t="s">
        <v>141</v>
      </c>
      <c r="C73" s="6" t="s">
        <v>142</v>
      </c>
      <c r="D73" s="6" t="s">
        <v>143</v>
      </c>
      <c r="E73" s="16" t="s">
        <v>27</v>
      </c>
      <c r="F73" s="100"/>
      <c r="G73" s="101"/>
      <c r="H73" s="101"/>
      <c r="I73" s="102"/>
      <c r="J73" s="35"/>
    </row>
    <row r="74" spans="1:10" ht="15" customHeight="1">
      <c r="A74" s="10" t="s">
        <v>2099</v>
      </c>
      <c r="B74" s="15" t="s">
        <v>144</v>
      </c>
      <c r="C74" s="6" t="s">
        <v>145</v>
      </c>
      <c r="D74" s="6" t="s">
        <v>146</v>
      </c>
      <c r="E74" s="16" t="s">
        <v>27</v>
      </c>
      <c r="F74" s="100"/>
      <c r="G74" s="101"/>
      <c r="H74" s="101"/>
      <c r="I74" s="102"/>
      <c r="J74" s="35"/>
    </row>
    <row r="75" spans="1:10" ht="15" customHeight="1">
      <c r="A75" s="10" t="s">
        <v>2092</v>
      </c>
      <c r="B75" s="68">
        <v>2345</v>
      </c>
      <c r="C75" s="6" t="s">
        <v>1998</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22">
        <v>1716163</v>
      </c>
      <c r="C77" s="6" t="s">
        <v>126</v>
      </c>
      <c r="D77" s="50">
        <v>1</v>
      </c>
      <c r="E77" s="16" t="s">
        <v>6</v>
      </c>
      <c r="F77" s="100"/>
      <c r="G77" s="101"/>
      <c r="H77" s="101"/>
      <c r="I77" s="102"/>
      <c r="J77" s="35"/>
    </row>
    <row r="78" spans="1:10" ht="15" customHeight="1">
      <c r="A78" s="10" t="s">
        <v>2100</v>
      </c>
      <c r="B78" s="15" t="s">
        <v>148</v>
      </c>
      <c r="C78" s="6" t="s">
        <v>149</v>
      </c>
      <c r="D78" s="6" t="s">
        <v>150</v>
      </c>
      <c r="E78" s="16" t="s">
        <v>27</v>
      </c>
      <c r="F78" s="100"/>
      <c r="G78" s="101"/>
      <c r="H78" s="101"/>
      <c r="I78" s="102"/>
      <c r="J78" s="35"/>
    </row>
    <row r="79" spans="1:10" ht="15" customHeight="1">
      <c r="A79" s="10" t="s">
        <v>2101</v>
      </c>
      <c r="B79" s="15" t="s">
        <v>151</v>
      </c>
      <c r="C79" s="6" t="s">
        <v>152</v>
      </c>
      <c r="D79" s="6" t="s">
        <v>153</v>
      </c>
      <c r="E79" s="16" t="s">
        <v>27</v>
      </c>
      <c r="F79" s="100"/>
      <c r="G79" s="101"/>
      <c r="H79" s="101"/>
      <c r="I79" s="102"/>
      <c r="J79" s="35"/>
    </row>
    <row r="80" spans="1:10" ht="15" customHeight="1">
      <c r="A80" s="10" t="s">
        <v>2102</v>
      </c>
      <c r="B80" s="15" t="s">
        <v>154</v>
      </c>
      <c r="C80" s="6" t="s">
        <v>155</v>
      </c>
      <c r="D80" s="6" t="s">
        <v>156</v>
      </c>
      <c r="E80" s="16" t="s">
        <v>13</v>
      </c>
      <c r="F80" s="100"/>
      <c r="G80" s="101"/>
      <c r="H80" s="101"/>
      <c r="I80" s="102"/>
      <c r="J80" s="35"/>
    </row>
    <row r="81" spans="1:10" ht="15" customHeight="1">
      <c r="A81" s="10" t="s">
        <v>2103</v>
      </c>
      <c r="B81" s="15" t="s">
        <v>157</v>
      </c>
      <c r="C81" s="6" t="s">
        <v>158</v>
      </c>
      <c r="D81" s="6" t="s">
        <v>159</v>
      </c>
      <c r="E81" s="16" t="s">
        <v>13</v>
      </c>
      <c r="F81" s="100"/>
      <c r="G81" s="101"/>
      <c r="H81" s="101"/>
      <c r="I81" s="102"/>
      <c r="J81" s="35"/>
    </row>
    <row r="82" spans="1:10" ht="15" customHeight="1">
      <c r="A82" s="10" t="s">
        <v>2104</v>
      </c>
      <c r="B82" s="15" t="s">
        <v>160</v>
      </c>
      <c r="C82" s="6" t="s">
        <v>161</v>
      </c>
      <c r="D82" s="6" t="s">
        <v>162</v>
      </c>
      <c r="E82" s="16" t="s">
        <v>13</v>
      </c>
      <c r="F82" s="100"/>
      <c r="G82" s="101"/>
      <c r="H82" s="101"/>
      <c r="I82" s="102"/>
      <c r="J82" s="35"/>
    </row>
    <row r="83" spans="1:10" ht="15" customHeight="1">
      <c r="A83" s="10" t="s">
        <v>2092</v>
      </c>
      <c r="B83" s="68">
        <v>450</v>
      </c>
      <c r="C83" s="6" t="s">
        <v>1999</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164</v>
      </c>
      <c r="C86" s="6" t="s">
        <v>165</v>
      </c>
      <c r="D86" s="50">
        <v>1</v>
      </c>
      <c r="E86" s="16" t="s">
        <v>6</v>
      </c>
      <c r="F86" s="100"/>
      <c r="G86" s="101"/>
      <c r="H86" s="101"/>
      <c r="I86" s="102"/>
      <c r="J86" s="35"/>
    </row>
    <row r="87" spans="1:10" ht="15" customHeight="1">
      <c r="A87" s="10" t="s">
        <v>2105</v>
      </c>
      <c r="B87" s="15" t="s">
        <v>166</v>
      </c>
      <c r="C87" s="6" t="s">
        <v>167</v>
      </c>
      <c r="D87" s="6" t="s">
        <v>168</v>
      </c>
      <c r="E87" s="16" t="s">
        <v>27</v>
      </c>
      <c r="F87" s="100"/>
      <c r="G87" s="101"/>
      <c r="H87" s="101"/>
      <c r="I87" s="102"/>
      <c r="J87" s="35"/>
    </row>
    <row r="88" spans="1:10" ht="15" customHeight="1">
      <c r="A88" s="10" t="s">
        <v>2106</v>
      </c>
      <c r="B88" s="15" t="s">
        <v>169</v>
      </c>
      <c r="C88" s="6" t="s">
        <v>170</v>
      </c>
      <c r="D88" s="6" t="s">
        <v>171</v>
      </c>
      <c r="E88" s="16" t="s">
        <v>27</v>
      </c>
      <c r="F88" s="100"/>
      <c r="G88" s="101"/>
      <c r="H88" s="101"/>
      <c r="I88" s="102"/>
      <c r="J88" s="35"/>
    </row>
    <row r="89" spans="1:10" ht="15" customHeight="1">
      <c r="A89" s="10" t="s">
        <v>2107</v>
      </c>
      <c r="B89" s="15" t="s">
        <v>172</v>
      </c>
      <c r="C89" s="6" t="s">
        <v>173</v>
      </c>
      <c r="D89" s="6" t="s">
        <v>174</v>
      </c>
      <c r="E89" s="16" t="s">
        <v>27</v>
      </c>
      <c r="F89" s="100"/>
      <c r="G89" s="101"/>
      <c r="H89" s="101"/>
      <c r="I89" s="102"/>
      <c r="J89" s="35"/>
    </row>
    <row r="90" spans="1:10" ht="15" customHeight="1">
      <c r="A90" s="10" t="s">
        <v>2108</v>
      </c>
      <c r="B90" s="15" t="s">
        <v>175</v>
      </c>
      <c r="C90" s="6" t="s">
        <v>176</v>
      </c>
      <c r="D90" s="6" t="s">
        <v>177</v>
      </c>
      <c r="E90" s="16" t="s">
        <v>27</v>
      </c>
      <c r="F90" s="100"/>
      <c r="G90" s="101"/>
      <c r="H90" s="101"/>
      <c r="I90" s="102"/>
      <c r="J90" s="35"/>
    </row>
    <row r="91" spans="1:10" ht="15" customHeight="1">
      <c r="A91" s="10" t="s">
        <v>2109</v>
      </c>
      <c r="B91" s="15" t="s">
        <v>178</v>
      </c>
      <c r="C91" s="6" t="s">
        <v>179</v>
      </c>
      <c r="D91" s="6" t="s">
        <v>180</v>
      </c>
      <c r="E91" s="16" t="s">
        <v>27</v>
      </c>
      <c r="F91" s="100"/>
      <c r="G91" s="101"/>
      <c r="H91" s="101"/>
      <c r="I91" s="102"/>
      <c r="J91" s="35"/>
    </row>
    <row r="92" spans="1:10" ht="15" customHeight="1">
      <c r="A92" s="10" t="s">
        <v>1988</v>
      </c>
      <c r="B92" s="15" t="s">
        <v>181</v>
      </c>
      <c r="C92" s="6" t="s">
        <v>182</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183</v>
      </c>
      <c r="C94" s="6" t="s">
        <v>184</v>
      </c>
      <c r="D94" s="50">
        <v>1</v>
      </c>
      <c r="E94" s="16" t="s">
        <v>6</v>
      </c>
      <c r="F94" s="100"/>
      <c r="G94" s="101"/>
      <c r="H94" s="101"/>
      <c r="I94" s="102"/>
      <c r="J94" s="35"/>
    </row>
    <row r="95" spans="1:10" ht="15" customHeight="1">
      <c r="A95" s="10" t="s">
        <v>2110</v>
      </c>
      <c r="B95" s="15" t="s">
        <v>185</v>
      </c>
      <c r="C95" s="6" t="s">
        <v>186</v>
      </c>
      <c r="D95" s="6" t="s">
        <v>187</v>
      </c>
      <c r="E95" s="16" t="s">
        <v>13</v>
      </c>
      <c r="F95" s="100"/>
      <c r="G95" s="101"/>
      <c r="H95" s="101"/>
      <c r="I95" s="102"/>
      <c r="J95" s="35"/>
    </row>
    <row r="96" spans="1:10" ht="15" customHeight="1">
      <c r="A96" s="10" t="s">
        <v>2111</v>
      </c>
      <c r="B96" s="15" t="s">
        <v>188</v>
      </c>
      <c r="C96" s="6" t="s">
        <v>189</v>
      </c>
      <c r="D96" s="6" t="s">
        <v>190</v>
      </c>
      <c r="E96" s="16" t="s">
        <v>13</v>
      </c>
      <c r="F96" s="100"/>
      <c r="G96" s="101"/>
      <c r="H96" s="101"/>
      <c r="I96" s="102"/>
      <c r="J96" s="35"/>
    </row>
    <row r="97" spans="1:10" ht="15" customHeight="1">
      <c r="A97" s="10" t="s">
        <v>2112</v>
      </c>
      <c r="B97" s="15" t="s">
        <v>191</v>
      </c>
      <c r="C97" s="6" t="s">
        <v>192</v>
      </c>
      <c r="D97" s="6" t="s">
        <v>193</v>
      </c>
      <c r="E97" s="16" t="s">
        <v>13</v>
      </c>
      <c r="F97" s="100"/>
      <c r="G97" s="101"/>
      <c r="H97" s="101"/>
      <c r="I97" s="102"/>
      <c r="J97" s="35"/>
    </row>
    <row r="98" spans="1:10" ht="15" customHeight="1">
      <c r="A98" s="10" t="s">
        <v>2106</v>
      </c>
      <c r="B98" s="15" t="s">
        <v>194</v>
      </c>
      <c r="C98" s="6" t="s">
        <v>195</v>
      </c>
      <c r="D98" s="6" t="s">
        <v>196</v>
      </c>
      <c r="E98" s="16" t="s">
        <v>27</v>
      </c>
      <c r="F98" s="100"/>
      <c r="G98" s="101"/>
      <c r="H98" s="101"/>
      <c r="I98" s="102"/>
      <c r="J98" s="35"/>
    </row>
    <row r="99" spans="1:10" ht="15" customHeight="1">
      <c r="A99" s="10" t="s">
        <v>2107</v>
      </c>
      <c r="B99" s="15" t="s">
        <v>197</v>
      </c>
      <c r="C99" s="6" t="s">
        <v>198</v>
      </c>
      <c r="D99" s="6" t="s">
        <v>199</v>
      </c>
      <c r="E99" s="16" t="s">
        <v>27</v>
      </c>
      <c r="F99" s="100"/>
      <c r="G99" s="101"/>
      <c r="H99" s="101"/>
      <c r="I99" s="102"/>
      <c r="J99" s="35"/>
    </row>
    <row r="100" spans="1:10" ht="15" customHeight="1">
      <c r="A100" s="10" t="s">
        <v>2108</v>
      </c>
      <c r="B100" s="15" t="s">
        <v>200</v>
      </c>
      <c r="C100" s="6" t="s">
        <v>201</v>
      </c>
      <c r="D100" s="6" t="s">
        <v>106</v>
      </c>
      <c r="E100" s="16" t="s">
        <v>27</v>
      </c>
      <c r="F100" s="100"/>
      <c r="G100" s="101"/>
      <c r="H100" s="101"/>
      <c r="I100" s="102"/>
      <c r="J100" s="35"/>
    </row>
    <row r="101" spans="1:10" ht="15" customHeight="1">
      <c r="A101" s="10" t="s">
        <v>2109</v>
      </c>
      <c r="B101" s="15" t="s">
        <v>202</v>
      </c>
      <c r="C101" s="6" t="s">
        <v>102</v>
      </c>
      <c r="D101" s="6" t="s">
        <v>203</v>
      </c>
      <c r="E101" s="16" t="s">
        <v>13</v>
      </c>
      <c r="F101" s="100"/>
      <c r="G101" s="101"/>
      <c r="H101" s="101"/>
      <c r="I101" s="102"/>
      <c r="J101" s="35"/>
    </row>
    <row r="102" spans="1:10" ht="15" customHeight="1">
      <c r="A102" s="10" t="s">
        <v>1988</v>
      </c>
      <c r="B102" s="15" t="s">
        <v>204</v>
      </c>
      <c r="C102" s="6" t="s">
        <v>205</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207</v>
      </c>
      <c r="C105" s="6" t="s">
        <v>208</v>
      </c>
      <c r="D105" s="50">
        <v>1</v>
      </c>
      <c r="E105" s="16" t="s">
        <v>6</v>
      </c>
      <c r="F105" s="100"/>
      <c r="G105" s="101"/>
      <c r="H105" s="101"/>
      <c r="I105" s="102"/>
      <c r="J105" s="35"/>
    </row>
    <row r="106" spans="1:10" ht="15" customHeight="1">
      <c r="A106" s="10" t="s">
        <v>2113</v>
      </c>
      <c r="B106" s="15" t="s">
        <v>209</v>
      </c>
      <c r="C106" s="6" t="s">
        <v>210</v>
      </c>
      <c r="D106" s="6" t="s">
        <v>131</v>
      </c>
      <c r="E106" s="16" t="s">
        <v>27</v>
      </c>
      <c r="F106" s="100"/>
      <c r="G106" s="101"/>
      <c r="H106" s="101"/>
      <c r="I106" s="102"/>
      <c r="J106" s="35"/>
    </row>
    <row r="107" spans="1:10" ht="15" customHeight="1">
      <c r="A107" s="10" t="s">
        <v>2102</v>
      </c>
      <c r="B107" s="15" t="s">
        <v>211</v>
      </c>
      <c r="C107" s="6" t="s">
        <v>212</v>
      </c>
      <c r="D107" s="6" t="s">
        <v>213</v>
      </c>
      <c r="E107" s="16" t="s">
        <v>27</v>
      </c>
      <c r="F107" s="100"/>
      <c r="G107" s="101"/>
      <c r="H107" s="101"/>
      <c r="I107" s="102"/>
      <c r="J107" s="35"/>
    </row>
    <row r="108" spans="1:10" ht="15" customHeight="1">
      <c r="A108" s="10" t="s">
        <v>2094</v>
      </c>
      <c r="B108" s="15" t="s">
        <v>214</v>
      </c>
      <c r="C108" s="6" t="s">
        <v>215</v>
      </c>
      <c r="D108" s="6" t="s">
        <v>216</v>
      </c>
      <c r="E108" s="16" t="s">
        <v>27</v>
      </c>
      <c r="F108" s="100"/>
      <c r="G108" s="101"/>
      <c r="H108" s="101"/>
      <c r="I108" s="102"/>
      <c r="J108" s="35"/>
    </row>
    <row r="109" spans="1:10" ht="15" customHeight="1">
      <c r="A109" s="10" t="s">
        <v>2114</v>
      </c>
      <c r="B109" s="15" t="s">
        <v>217</v>
      </c>
      <c r="C109" s="6" t="s">
        <v>218</v>
      </c>
      <c r="D109" s="6" t="s">
        <v>219</v>
      </c>
      <c r="E109" s="16" t="s">
        <v>27</v>
      </c>
      <c r="F109" s="100"/>
      <c r="G109" s="101"/>
      <c r="H109" s="101"/>
      <c r="I109" s="102"/>
      <c r="J109" s="35"/>
    </row>
    <row r="110" spans="1:10" ht="15" customHeight="1">
      <c r="A110" s="10" t="s">
        <v>2115</v>
      </c>
      <c r="B110" s="15" t="s">
        <v>220</v>
      </c>
      <c r="C110" s="6" t="s">
        <v>221</v>
      </c>
      <c r="D110" s="6" t="s">
        <v>222</v>
      </c>
      <c r="E110" s="16" t="s">
        <v>27</v>
      </c>
      <c r="F110" s="100"/>
      <c r="G110" s="101"/>
      <c r="H110" s="101"/>
      <c r="I110" s="102"/>
      <c r="J110" s="35"/>
    </row>
    <row r="111" spans="1:10" ht="15" customHeight="1">
      <c r="A111" s="10" t="s">
        <v>2097</v>
      </c>
      <c r="B111" s="15" t="s">
        <v>223</v>
      </c>
      <c r="C111" s="6" t="s">
        <v>224</v>
      </c>
      <c r="D111" s="6" t="s">
        <v>225</v>
      </c>
      <c r="E111" s="16" t="s">
        <v>13</v>
      </c>
      <c r="F111" s="100"/>
      <c r="G111" s="101"/>
      <c r="H111" s="101"/>
      <c r="I111" s="102"/>
      <c r="J111" s="35"/>
    </row>
    <row r="112" spans="1:10" ht="15" customHeight="1">
      <c r="A112" s="10" t="s">
        <v>2116</v>
      </c>
      <c r="B112" s="15" t="s">
        <v>226</v>
      </c>
      <c r="C112" s="6" t="s">
        <v>227</v>
      </c>
      <c r="D112" s="6" t="s">
        <v>228</v>
      </c>
      <c r="E112" s="16" t="s">
        <v>13</v>
      </c>
      <c r="F112" s="100"/>
      <c r="G112" s="101"/>
      <c r="H112" s="101"/>
      <c r="I112" s="102"/>
      <c r="J112" s="35"/>
    </row>
    <row r="113" spans="1:10" ht="15" customHeight="1">
      <c r="A113" s="10" t="s">
        <v>2092</v>
      </c>
      <c r="B113" s="68">
        <v>1147</v>
      </c>
      <c r="C113" s="6" t="s">
        <v>1999</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229</v>
      </c>
      <c r="C115" s="8" t="s">
        <v>230</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232</v>
      </c>
      <c r="C118" s="6" t="s">
        <v>233</v>
      </c>
      <c r="D118" s="50">
        <v>1</v>
      </c>
      <c r="E118" s="16" t="s">
        <v>6</v>
      </c>
      <c r="F118" s="100"/>
      <c r="G118" s="101"/>
      <c r="H118" s="101"/>
      <c r="I118" s="102"/>
      <c r="J118" s="35"/>
    </row>
    <row r="119" spans="1:10" ht="15" customHeight="1">
      <c r="A119" s="10" t="s">
        <v>2117</v>
      </c>
      <c r="B119" s="15" t="s">
        <v>234</v>
      </c>
      <c r="C119" s="6" t="s">
        <v>235</v>
      </c>
      <c r="D119" s="6" t="s">
        <v>236</v>
      </c>
      <c r="E119" s="16" t="s">
        <v>27</v>
      </c>
      <c r="F119" s="100"/>
      <c r="G119" s="101"/>
      <c r="H119" s="101"/>
      <c r="I119" s="102"/>
      <c r="J119" s="35"/>
    </row>
    <row r="120" spans="1:10" ht="15" customHeight="1">
      <c r="A120" s="10" t="s">
        <v>2112</v>
      </c>
      <c r="B120" s="15" t="s">
        <v>237</v>
      </c>
      <c r="C120" s="6" t="s">
        <v>238</v>
      </c>
      <c r="D120" s="6" t="s">
        <v>219</v>
      </c>
      <c r="E120" s="16" t="s">
        <v>27</v>
      </c>
      <c r="F120" s="100"/>
      <c r="G120" s="101"/>
      <c r="H120" s="101"/>
      <c r="I120" s="102"/>
      <c r="J120" s="35"/>
    </row>
    <row r="121" spans="1:10" ht="15" customHeight="1">
      <c r="A121" s="10" t="s">
        <v>2106</v>
      </c>
      <c r="B121" s="15" t="s">
        <v>239</v>
      </c>
      <c r="C121" s="6" t="s">
        <v>240</v>
      </c>
      <c r="D121" s="6" t="s">
        <v>241</v>
      </c>
      <c r="E121" s="16" t="s">
        <v>27</v>
      </c>
      <c r="F121" s="100"/>
      <c r="G121" s="101"/>
      <c r="H121" s="101"/>
      <c r="I121" s="102"/>
      <c r="J121" s="35"/>
    </row>
    <row r="122" spans="1:10" ht="15" customHeight="1">
      <c r="A122" s="10" t="s">
        <v>2107</v>
      </c>
      <c r="B122" s="15" t="s">
        <v>242</v>
      </c>
      <c r="C122" s="6" t="s">
        <v>243</v>
      </c>
      <c r="D122" s="6" t="s">
        <v>244</v>
      </c>
      <c r="E122" s="16" t="s">
        <v>27</v>
      </c>
      <c r="F122" s="100"/>
      <c r="G122" s="101"/>
      <c r="H122" s="101"/>
      <c r="I122" s="102"/>
      <c r="J122" s="35"/>
    </row>
    <row r="123" spans="1:10" ht="15" customHeight="1">
      <c r="A123" s="10" t="s">
        <v>2108</v>
      </c>
      <c r="B123" s="15" t="s">
        <v>245</v>
      </c>
      <c r="C123" s="6" t="s">
        <v>246</v>
      </c>
      <c r="D123" s="6" t="s">
        <v>247</v>
      </c>
      <c r="E123" s="16" t="s">
        <v>27</v>
      </c>
      <c r="F123" s="100"/>
      <c r="G123" s="101"/>
      <c r="H123" s="101"/>
      <c r="I123" s="102"/>
      <c r="J123" s="35"/>
    </row>
    <row r="124" spans="1:10" ht="15" customHeight="1">
      <c r="A124" s="10" t="s">
        <v>2109</v>
      </c>
      <c r="B124" s="15" t="s">
        <v>248</v>
      </c>
      <c r="C124" s="6" t="s">
        <v>249</v>
      </c>
      <c r="D124" s="6" t="s">
        <v>250</v>
      </c>
      <c r="E124" s="16" t="s">
        <v>13</v>
      </c>
      <c r="F124" s="100"/>
      <c r="G124" s="101"/>
      <c r="H124" s="101"/>
      <c r="I124" s="102"/>
      <c r="J124" s="35"/>
    </row>
    <row r="125" spans="1:10" ht="15" customHeight="1" thickBot="1">
      <c r="A125" s="12" t="s">
        <v>1988</v>
      </c>
      <c r="B125" s="19" t="s">
        <v>251</v>
      </c>
      <c r="C125" s="20" t="s">
        <v>252</v>
      </c>
      <c r="D125" s="20" t="s">
        <v>6</v>
      </c>
      <c r="E125" s="21" t="s">
        <v>6</v>
      </c>
      <c r="F125" s="103"/>
      <c r="G125" s="104"/>
      <c r="H125" s="104"/>
      <c r="I125" s="105"/>
      <c r="J125" s="35"/>
    </row>
    <row r="126" spans="1:10" ht="15" customHeight="1">
      <c r="B126" s="1" t="s">
        <v>0</v>
      </c>
      <c r="C126" s="93"/>
      <c r="D126" s="5"/>
      <c r="E126" s="5"/>
      <c r="F126" s="3"/>
      <c r="G126" s="4"/>
      <c r="H126" s="4"/>
    </row>
    <row r="127" spans="1:10" ht="15" customHeight="1">
      <c r="A127" s="1" t="s">
        <v>1973</v>
      </c>
      <c r="C127" s="93"/>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3"/>
      <c r="C130" s="63"/>
      <c r="D130" s="63"/>
      <c r="E130" s="63"/>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35"/>
      <c r="D142" s="35"/>
      <c r="E142" s="35"/>
      <c r="G142" s="35"/>
      <c r="H142" s="35"/>
      <c r="I142" s="43"/>
      <c r="J142" s="35"/>
    </row>
    <row r="143" spans="1:10" ht="20.25" customHeight="1">
      <c r="B143" s="1" t="s">
        <v>0</v>
      </c>
      <c r="C143" s="93"/>
      <c r="D143" s="5"/>
      <c r="E143" s="5"/>
    </row>
    <row r="144" spans="1:10" ht="20.25" customHeight="1">
      <c r="B144" s="1"/>
      <c r="C144" s="93"/>
      <c r="D144" s="5"/>
      <c r="E144" s="5"/>
    </row>
    <row r="145" spans="2:5" ht="20.25" customHeight="1">
      <c r="B145" s="1" t="s">
        <v>0</v>
      </c>
      <c r="C145" s="93"/>
      <c r="D145" s="5"/>
      <c r="E145" s="5"/>
    </row>
    <row r="146" spans="2:5" ht="20.25" customHeight="1">
      <c r="B146" s="1"/>
      <c r="C146" s="93"/>
      <c r="D146" s="5"/>
      <c r="E146" s="5"/>
    </row>
    <row r="147" spans="2:5" ht="20.25" customHeight="1">
      <c r="B147" s="1" t="s">
        <v>0</v>
      </c>
      <c r="C147" s="93"/>
      <c r="D147" s="5"/>
      <c r="E147" s="5"/>
    </row>
    <row r="148" spans="2:5" ht="409.5" customHeight="1">
      <c r="B148" s="1"/>
      <c r="C148" s="93"/>
      <c r="D148" s="5"/>
      <c r="E148" s="5"/>
    </row>
  </sheetData>
  <mergeCells count="12">
    <mergeCell ref="C147:C148"/>
    <mergeCell ref="F4:G4"/>
    <mergeCell ref="C143:C144"/>
    <mergeCell ref="C126:C127"/>
    <mergeCell ref="F16:I17"/>
    <mergeCell ref="H4:I4"/>
    <mergeCell ref="A4:A5"/>
    <mergeCell ref="B4:E4"/>
    <mergeCell ref="C145:C146"/>
    <mergeCell ref="A129:H129"/>
    <mergeCell ref="F85:I125"/>
    <mergeCell ref="F54:I83"/>
  </mergeCells>
  <pageMargins left="0.25" right="0.2" top="0.25" bottom="0.2" header="0.05" footer="0.05"/>
  <pageSetup scale="77" fitToHeight="50" orientation="landscape" r:id="rId1"/>
  <rowBreaks count="2" manualBreakCount="2">
    <brk id="46" max="8" man="1"/>
    <brk id="8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1991</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253</v>
      </c>
      <c r="C7" s="6" t="s">
        <v>254</v>
      </c>
      <c r="D7" s="50">
        <v>1</v>
      </c>
      <c r="E7" s="16" t="s">
        <v>6</v>
      </c>
      <c r="F7" s="25" t="s">
        <v>1818</v>
      </c>
      <c r="G7" s="51">
        <v>1</v>
      </c>
      <c r="H7" s="27">
        <f>B7-F7</f>
        <v>739420</v>
      </c>
      <c r="I7" s="51">
        <f>(B7-F7)/F7</f>
        <v>0.28829931787122798</v>
      </c>
      <c r="J7" s="35"/>
    </row>
    <row r="8" spans="1:10" ht="15" customHeight="1">
      <c r="A8" s="10" t="s">
        <v>2055</v>
      </c>
      <c r="B8" s="15" t="s">
        <v>255</v>
      </c>
      <c r="C8" s="6" t="s">
        <v>256</v>
      </c>
      <c r="D8" s="6" t="s">
        <v>257</v>
      </c>
      <c r="E8" s="16" t="s">
        <v>258</v>
      </c>
      <c r="F8" s="27">
        <v>1121940</v>
      </c>
      <c r="G8" s="51">
        <f>F8/F7</f>
        <v>0.43744358644944081</v>
      </c>
      <c r="H8" s="27">
        <f>B8-F8</f>
        <v>411831</v>
      </c>
      <c r="I8" s="51">
        <f>(B8-F8)/F8</f>
        <v>0.36707043157388097</v>
      </c>
      <c r="J8" s="35"/>
    </row>
    <row r="9" spans="1:10" ht="15" customHeight="1">
      <c r="A9" s="10" t="s">
        <v>2056</v>
      </c>
      <c r="B9" s="15" t="s">
        <v>259</v>
      </c>
      <c r="C9" s="6" t="s">
        <v>260</v>
      </c>
      <c r="D9" s="6" t="s">
        <v>261</v>
      </c>
      <c r="E9" s="16" t="s">
        <v>258</v>
      </c>
      <c r="F9" s="27">
        <v>1442825</v>
      </c>
      <c r="G9" s="51">
        <f>F9/F7</f>
        <v>0.56255641355055919</v>
      </c>
      <c r="H9" s="27">
        <f>B9-F9</f>
        <v>327589</v>
      </c>
      <c r="I9" s="51">
        <f>(B9-F9)/F9</f>
        <v>0.22704693916448634</v>
      </c>
      <c r="J9" s="35"/>
    </row>
    <row r="10" spans="1:10" ht="3.75" customHeight="1">
      <c r="A10" s="10"/>
      <c r="B10" s="39"/>
      <c r="C10" s="40"/>
      <c r="D10" s="40"/>
      <c r="E10" s="42"/>
      <c r="F10" s="60"/>
      <c r="G10" s="42"/>
      <c r="H10" s="61"/>
      <c r="I10" s="42"/>
      <c r="J10" s="3"/>
    </row>
    <row r="11" spans="1:10" ht="15" customHeight="1">
      <c r="A11" s="10" t="s">
        <v>2057</v>
      </c>
      <c r="B11" s="15" t="s">
        <v>262</v>
      </c>
      <c r="C11" s="6" t="s">
        <v>263</v>
      </c>
      <c r="D11" s="6" t="s">
        <v>6</v>
      </c>
      <c r="E11" s="16" t="s">
        <v>6</v>
      </c>
      <c r="F11" s="25">
        <v>4.28</v>
      </c>
      <c r="G11" s="26" t="s">
        <v>6</v>
      </c>
      <c r="H11" s="53">
        <f>B11-F11</f>
        <v>-0.24000000000000021</v>
      </c>
      <c r="I11" s="51">
        <f>(B11-F11)/F11</f>
        <v>-5.6074766355140235E-2</v>
      </c>
      <c r="J11" s="35"/>
    </row>
    <row r="12" spans="1:10" ht="15" customHeight="1">
      <c r="A12" s="10" t="s">
        <v>2058</v>
      </c>
      <c r="B12" s="15" t="s">
        <v>264</v>
      </c>
      <c r="C12" s="6" t="s">
        <v>263</v>
      </c>
      <c r="D12" s="6" t="s">
        <v>6</v>
      </c>
      <c r="E12" s="16" t="s">
        <v>6</v>
      </c>
      <c r="F12" s="25">
        <v>3.91</v>
      </c>
      <c r="G12" s="26" t="s">
        <v>6</v>
      </c>
      <c r="H12" s="53">
        <f>B12-F12</f>
        <v>-0.20000000000000018</v>
      </c>
      <c r="I12" s="51">
        <f>(B12-F12)/F12</f>
        <v>-5.1150895140665002E-2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253</v>
      </c>
      <c r="C15" s="6" t="s">
        <v>254</v>
      </c>
      <c r="D15" s="50">
        <v>1</v>
      </c>
      <c r="E15" s="16" t="s">
        <v>6</v>
      </c>
      <c r="F15" s="25" t="s">
        <v>1818</v>
      </c>
      <c r="G15" s="51">
        <f>SUM(G18:G21)</f>
        <v>1</v>
      </c>
      <c r="H15" s="27">
        <f>B15-F15</f>
        <v>739420</v>
      </c>
      <c r="I15" s="51">
        <f>(B15-F15)/F15</f>
        <v>0.28829931787122798</v>
      </c>
      <c r="J15" s="35"/>
    </row>
    <row r="16" spans="1:10" ht="15" customHeight="1">
      <c r="A16" s="10" t="s">
        <v>2059</v>
      </c>
      <c r="B16" s="15" t="s">
        <v>265</v>
      </c>
      <c r="C16" s="6" t="s">
        <v>266</v>
      </c>
      <c r="D16" s="6" t="s">
        <v>267</v>
      </c>
      <c r="E16" s="16" t="s">
        <v>258</v>
      </c>
      <c r="F16" s="111" t="s">
        <v>2027</v>
      </c>
      <c r="G16" s="112"/>
      <c r="H16" s="112"/>
      <c r="I16" s="113"/>
      <c r="J16" s="35"/>
    </row>
    <row r="17" spans="1:10" ht="15" customHeight="1">
      <c r="A17" s="10" t="s">
        <v>2060</v>
      </c>
      <c r="B17" s="15" t="s">
        <v>268</v>
      </c>
      <c r="C17" s="6" t="s">
        <v>269</v>
      </c>
      <c r="D17" s="6" t="s">
        <v>270</v>
      </c>
      <c r="E17" s="16" t="s">
        <v>13</v>
      </c>
      <c r="F17" s="114"/>
      <c r="G17" s="115"/>
      <c r="H17" s="115"/>
      <c r="I17" s="116"/>
      <c r="J17" s="35"/>
    </row>
    <row r="18" spans="1:10" ht="15" customHeight="1">
      <c r="A18" s="10" t="s">
        <v>2061</v>
      </c>
      <c r="B18" s="15" t="s">
        <v>271</v>
      </c>
      <c r="C18" s="6" t="s">
        <v>272</v>
      </c>
      <c r="D18" s="6" t="s">
        <v>273</v>
      </c>
      <c r="E18" s="16" t="s">
        <v>13</v>
      </c>
      <c r="F18" s="27">
        <v>1999252</v>
      </c>
      <c r="G18" s="28">
        <f>F18/F15</f>
        <v>0.77950689439383336</v>
      </c>
      <c r="H18" s="27">
        <f>B18-F18</f>
        <v>-1342867</v>
      </c>
      <c r="I18" s="51">
        <f>(B18-F18)/F18</f>
        <v>-0.67168471008157049</v>
      </c>
      <c r="J18" s="35"/>
    </row>
    <row r="19" spans="1:10" ht="15" customHeight="1">
      <c r="A19" s="10" t="s">
        <v>2062</v>
      </c>
      <c r="B19" s="15" t="s">
        <v>274</v>
      </c>
      <c r="C19" s="6" t="s">
        <v>275</v>
      </c>
      <c r="D19" s="6" t="s">
        <v>276</v>
      </c>
      <c r="E19" s="16" t="s">
        <v>27</v>
      </c>
      <c r="F19" s="27">
        <v>303773</v>
      </c>
      <c r="G19" s="51">
        <f>F19/F15</f>
        <v>0.11844087080102855</v>
      </c>
      <c r="H19" s="27">
        <f>B19-F19</f>
        <v>-88957</v>
      </c>
      <c r="I19" s="51">
        <f>(B19-F19)/F19</f>
        <v>-0.29284037751873931</v>
      </c>
      <c r="J19" s="35"/>
    </row>
    <row r="20" spans="1:10" ht="15" customHeight="1">
      <c r="A20" s="10" t="s">
        <v>2064</v>
      </c>
      <c r="B20" s="15" t="s">
        <v>277</v>
      </c>
      <c r="C20" s="6" t="s">
        <v>278</v>
      </c>
      <c r="D20" s="6" t="s">
        <v>279</v>
      </c>
      <c r="E20" s="16" t="s">
        <v>27</v>
      </c>
      <c r="F20" s="27">
        <v>158236</v>
      </c>
      <c r="G20" s="51">
        <f>F20/F15</f>
        <v>6.1696100812355131E-2</v>
      </c>
      <c r="H20" s="27">
        <f>B20-F20</f>
        <v>-38259</v>
      </c>
      <c r="I20" s="51">
        <f>(B20-F20)/F20</f>
        <v>-0.24178442326651331</v>
      </c>
      <c r="J20" s="35"/>
    </row>
    <row r="21" spans="1:10" ht="15" customHeight="1">
      <c r="A21" s="10" t="s">
        <v>2063</v>
      </c>
      <c r="B21" s="15" t="s">
        <v>280</v>
      </c>
      <c r="C21" s="6" t="s">
        <v>281</v>
      </c>
      <c r="D21" s="6" t="s">
        <v>213</v>
      </c>
      <c r="E21" s="16" t="s">
        <v>27</v>
      </c>
      <c r="F21" s="27">
        <v>103504</v>
      </c>
      <c r="G21" s="51">
        <f>F21/F15</f>
        <v>4.0356133992782962E-2</v>
      </c>
      <c r="H21" s="27">
        <f>B21-F21</f>
        <v>-31907</v>
      </c>
      <c r="I21" s="51">
        <f>(B21-F21)/F21</f>
        <v>-0.30826827948678309</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253</v>
      </c>
      <c r="C24" s="6" t="s">
        <v>254</v>
      </c>
      <c r="D24" s="50">
        <v>1</v>
      </c>
      <c r="E24" s="16" t="s">
        <v>6</v>
      </c>
      <c r="F24" s="25" t="s">
        <v>1818</v>
      </c>
      <c r="G24" s="51">
        <v>1</v>
      </c>
      <c r="H24" s="27">
        <f>B24-F24</f>
        <v>739420</v>
      </c>
      <c r="I24" s="51">
        <f>(B24-F24)/F24</f>
        <v>0.28829931787122798</v>
      </c>
      <c r="J24" s="35"/>
    </row>
    <row r="25" spans="1:10" ht="15" customHeight="1">
      <c r="A25" s="10" t="s">
        <v>2065</v>
      </c>
      <c r="B25" s="15" t="s">
        <v>282</v>
      </c>
      <c r="C25" s="6" t="s">
        <v>283</v>
      </c>
      <c r="D25" s="6" t="s">
        <v>284</v>
      </c>
      <c r="E25" s="16" t="s">
        <v>27</v>
      </c>
      <c r="F25" s="25" t="s">
        <v>1819</v>
      </c>
      <c r="G25" s="51">
        <v>0.13500000000000001</v>
      </c>
      <c r="H25" s="27">
        <f>B25-F25</f>
        <v>-61205</v>
      </c>
      <c r="I25" s="51">
        <f>(B25-F25)/F25</f>
        <v>-0.17719880834850885</v>
      </c>
      <c r="J25" s="35"/>
    </row>
    <row r="26" spans="1:10" ht="15" customHeight="1">
      <c r="A26" s="10" t="s">
        <v>2066</v>
      </c>
      <c r="B26" s="15" t="s">
        <v>285</v>
      </c>
      <c r="C26" s="6" t="s">
        <v>286</v>
      </c>
      <c r="D26" s="6" t="s">
        <v>287</v>
      </c>
      <c r="E26" s="16" t="s">
        <v>13</v>
      </c>
      <c r="F26" s="25" t="s">
        <v>1820</v>
      </c>
      <c r="G26" s="51">
        <v>0.32500000000000001</v>
      </c>
      <c r="H26" s="27">
        <f>B26-F26</f>
        <v>143702</v>
      </c>
      <c r="I26" s="51">
        <f>(B26-F26)/F26</f>
        <v>0.17232852531047485</v>
      </c>
      <c r="J26" s="35"/>
    </row>
    <row r="27" spans="1:10" ht="15" customHeight="1">
      <c r="A27" s="10" t="s">
        <v>2067</v>
      </c>
      <c r="B27" s="15" t="s">
        <v>288</v>
      </c>
      <c r="C27" s="6" t="s">
        <v>289</v>
      </c>
      <c r="D27" s="6" t="s">
        <v>290</v>
      </c>
      <c r="E27" s="16" t="s">
        <v>13</v>
      </c>
      <c r="F27" s="25" t="s">
        <v>1821</v>
      </c>
      <c r="G27" s="51">
        <v>0.34799999999999998</v>
      </c>
      <c r="H27" s="27">
        <f>B27-F27</f>
        <v>303260</v>
      </c>
      <c r="I27" s="51">
        <f>(B27-F27)/F27</f>
        <v>0.33958659704577804</v>
      </c>
      <c r="J27" s="35"/>
    </row>
    <row r="28" spans="1:10" ht="15" customHeight="1">
      <c r="A28" s="10" t="s">
        <v>2068</v>
      </c>
      <c r="B28" s="15" t="s">
        <v>291</v>
      </c>
      <c r="C28" s="6" t="s">
        <v>292</v>
      </c>
      <c r="D28" s="6" t="s">
        <v>293</v>
      </c>
      <c r="E28" s="16" t="s">
        <v>13</v>
      </c>
      <c r="F28" s="25" t="s">
        <v>1822</v>
      </c>
      <c r="G28" s="51">
        <v>0.192</v>
      </c>
      <c r="H28" s="27">
        <f>B28-F28</f>
        <v>353663</v>
      </c>
      <c r="I28" s="51">
        <f>(B28-F28)/F28</f>
        <v>0.71816891426761242</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253</v>
      </c>
      <c r="C31" s="6" t="s">
        <v>254</v>
      </c>
      <c r="D31" s="50">
        <v>1</v>
      </c>
      <c r="E31" s="16" t="s">
        <v>6</v>
      </c>
      <c r="F31" s="25" t="s">
        <v>1818</v>
      </c>
      <c r="G31" s="51">
        <v>1</v>
      </c>
      <c r="H31" s="27">
        <f t="shared" ref="H31:H40" si="0">B31-F31</f>
        <v>739420</v>
      </c>
      <c r="I31" s="51">
        <f t="shared" ref="I31:I40" si="1">(B31-F31)/F31</f>
        <v>0.28829931787122798</v>
      </c>
      <c r="J31" s="35"/>
    </row>
    <row r="32" spans="1:10" ht="15" customHeight="1">
      <c r="A32" s="10" t="s">
        <v>2069</v>
      </c>
      <c r="B32" s="15" t="s">
        <v>294</v>
      </c>
      <c r="C32" s="6" t="s">
        <v>295</v>
      </c>
      <c r="D32" s="6" t="s">
        <v>296</v>
      </c>
      <c r="E32" s="16" t="s">
        <v>13</v>
      </c>
      <c r="F32" s="25" t="s">
        <v>1823</v>
      </c>
      <c r="G32" s="51">
        <v>0.68700000000000006</v>
      </c>
      <c r="H32" s="27">
        <f t="shared" si="0"/>
        <v>336262</v>
      </c>
      <c r="I32" s="51">
        <f t="shared" si="1"/>
        <v>0.19085040473031034</v>
      </c>
      <c r="J32" s="35"/>
    </row>
    <row r="33" spans="1:10" ht="15" customHeight="1">
      <c r="A33" s="10" t="s">
        <v>2070</v>
      </c>
      <c r="B33" s="15" t="s">
        <v>297</v>
      </c>
      <c r="C33" s="6" t="s">
        <v>298</v>
      </c>
      <c r="D33" s="6" t="s">
        <v>299</v>
      </c>
      <c r="E33" s="16" t="s">
        <v>27</v>
      </c>
      <c r="F33" s="25" t="s">
        <v>1824</v>
      </c>
      <c r="G33" s="51">
        <v>2.6000000000000002E-2</v>
      </c>
      <c r="H33" s="27">
        <f t="shared" si="0"/>
        <v>-9816</v>
      </c>
      <c r="I33" s="51">
        <f t="shared" si="1"/>
        <v>-0.14636983135260875</v>
      </c>
      <c r="J33" s="35"/>
    </row>
    <row r="34" spans="1:10" ht="15" customHeight="1">
      <c r="A34" s="10" t="s">
        <v>2071</v>
      </c>
      <c r="B34" s="15" t="s">
        <v>300</v>
      </c>
      <c r="C34" s="6" t="s">
        <v>301</v>
      </c>
      <c r="D34" s="6" t="s">
        <v>302</v>
      </c>
      <c r="E34" s="16" t="s">
        <v>13</v>
      </c>
      <c r="F34" s="25" t="s">
        <v>1825</v>
      </c>
      <c r="G34" s="51">
        <v>0.22899999999999998</v>
      </c>
      <c r="H34" s="27">
        <f t="shared" si="0"/>
        <v>270245</v>
      </c>
      <c r="I34" s="51">
        <f t="shared" si="1"/>
        <v>0.45951515790440206</v>
      </c>
      <c r="J34" s="35"/>
    </row>
    <row r="35" spans="1:10" ht="15" customHeight="1">
      <c r="A35" s="10" t="s">
        <v>2072</v>
      </c>
      <c r="B35" s="15" t="s">
        <v>303</v>
      </c>
      <c r="C35" s="6" t="s">
        <v>304</v>
      </c>
      <c r="D35" s="6" t="s">
        <v>74</v>
      </c>
      <c r="E35" s="16" t="s">
        <v>27</v>
      </c>
      <c r="F35" s="25" t="s">
        <v>1826</v>
      </c>
      <c r="G35" s="51">
        <v>1E-3</v>
      </c>
      <c r="H35" s="27">
        <f t="shared" si="0"/>
        <v>1735</v>
      </c>
      <c r="I35" s="51">
        <f t="shared" si="1"/>
        <v>0.79441391941391937</v>
      </c>
      <c r="J35" s="35"/>
    </row>
    <row r="36" spans="1:10" ht="15" customHeight="1">
      <c r="A36" s="10" t="s">
        <v>2073</v>
      </c>
      <c r="B36" s="15" t="s">
        <v>305</v>
      </c>
      <c r="C36" s="6" t="s">
        <v>306</v>
      </c>
      <c r="D36" s="6" t="s">
        <v>68</v>
      </c>
      <c r="E36" s="16" t="s">
        <v>27</v>
      </c>
      <c r="F36" s="25" t="s">
        <v>1827</v>
      </c>
      <c r="G36" s="51">
        <v>0</v>
      </c>
      <c r="H36" s="27">
        <f t="shared" si="0"/>
        <v>65</v>
      </c>
      <c r="I36" s="51">
        <f t="shared" si="1"/>
        <v>0.25490196078431371</v>
      </c>
      <c r="J36" s="35"/>
    </row>
    <row r="37" spans="1:10" ht="15" customHeight="1">
      <c r="A37" s="10" t="s">
        <v>2074</v>
      </c>
      <c r="B37" s="15" t="s">
        <v>307</v>
      </c>
      <c r="C37" s="6" t="s">
        <v>308</v>
      </c>
      <c r="D37" s="6" t="s">
        <v>309</v>
      </c>
      <c r="E37" s="16" t="s">
        <v>27</v>
      </c>
      <c r="F37" s="25" t="s">
        <v>1828</v>
      </c>
      <c r="G37" s="51">
        <v>8.0000000000000002E-3</v>
      </c>
      <c r="H37" s="27">
        <f t="shared" si="0"/>
        <v>7737</v>
      </c>
      <c r="I37" s="51">
        <f t="shared" si="1"/>
        <v>0.38733416770963702</v>
      </c>
      <c r="J37" s="35"/>
    </row>
    <row r="38" spans="1:10" ht="15" customHeight="1">
      <c r="A38" s="10" t="s">
        <v>2075</v>
      </c>
      <c r="B38" s="15" t="s">
        <v>310</v>
      </c>
      <c r="C38" s="6" t="s">
        <v>311</v>
      </c>
      <c r="D38" s="6" t="s">
        <v>74</v>
      </c>
      <c r="E38" s="16" t="s">
        <v>27</v>
      </c>
      <c r="F38" s="25" t="s">
        <v>1829</v>
      </c>
      <c r="G38" s="51">
        <v>3.0000000000000001E-3</v>
      </c>
      <c r="H38" s="27">
        <f t="shared" si="0"/>
        <v>-5940</v>
      </c>
      <c r="I38" s="51">
        <f t="shared" si="1"/>
        <v>-0.71921540138031237</v>
      </c>
      <c r="J38" s="35"/>
    </row>
    <row r="39" spans="1:10" ht="15" customHeight="1">
      <c r="A39" s="10" t="s">
        <v>2076</v>
      </c>
      <c r="B39" s="15" t="s">
        <v>312</v>
      </c>
      <c r="C39" s="6" t="s">
        <v>313</v>
      </c>
      <c r="D39" s="6" t="s">
        <v>314</v>
      </c>
      <c r="E39" s="16" t="s">
        <v>27</v>
      </c>
      <c r="F39" s="25" t="s">
        <v>1830</v>
      </c>
      <c r="G39" s="51">
        <v>2E-3</v>
      </c>
      <c r="H39" s="27">
        <f t="shared" si="0"/>
        <v>3421</v>
      </c>
      <c r="I39" s="51">
        <f t="shared" si="1"/>
        <v>0.79818012132524496</v>
      </c>
      <c r="J39" s="35"/>
    </row>
    <row r="40" spans="1:10" ht="15" customHeight="1">
      <c r="A40" s="10" t="s">
        <v>2077</v>
      </c>
      <c r="B40" s="15" t="s">
        <v>315</v>
      </c>
      <c r="C40" s="6" t="s">
        <v>316</v>
      </c>
      <c r="D40" s="6" t="s">
        <v>317</v>
      </c>
      <c r="E40" s="16" t="s">
        <v>27</v>
      </c>
      <c r="F40" s="25" t="s">
        <v>1831</v>
      </c>
      <c r="G40" s="51">
        <v>4.4000000000000004E-2</v>
      </c>
      <c r="H40" s="27">
        <f t="shared" si="0"/>
        <v>135711</v>
      </c>
      <c r="I40" s="51">
        <f t="shared" si="1"/>
        <v>1.2039655784244145</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253</v>
      </c>
      <c r="C43" s="6" t="s">
        <v>254</v>
      </c>
      <c r="D43" s="50">
        <v>1</v>
      </c>
      <c r="E43" s="16" t="s">
        <v>6</v>
      </c>
      <c r="F43" s="25" t="s">
        <v>1818</v>
      </c>
      <c r="G43" s="51">
        <v>1</v>
      </c>
      <c r="H43" s="27">
        <f>B43-F43</f>
        <v>739420</v>
      </c>
      <c r="I43" s="51">
        <f>(B43-F43)/F43</f>
        <v>0.28829931787122798</v>
      </c>
      <c r="J43" s="35"/>
    </row>
    <row r="44" spans="1:10" ht="15" customHeight="1">
      <c r="A44" s="10" t="s">
        <v>2078</v>
      </c>
      <c r="B44" s="15" t="s">
        <v>318</v>
      </c>
      <c r="C44" s="6" t="s">
        <v>319</v>
      </c>
      <c r="D44" s="6" t="s">
        <v>320</v>
      </c>
      <c r="E44" s="16" t="s">
        <v>27</v>
      </c>
      <c r="F44" s="25" t="s">
        <v>1832</v>
      </c>
      <c r="G44" s="51">
        <v>1.3999999999999999E-2</v>
      </c>
      <c r="H44" s="27">
        <f>B44-F44</f>
        <v>-15594</v>
      </c>
      <c r="I44" s="51">
        <f>(B44-F44)/F44</f>
        <v>-0.4271743596767566</v>
      </c>
      <c r="J44" s="35"/>
    </row>
    <row r="45" spans="1:10" ht="15" customHeight="1">
      <c r="A45" s="10" t="s">
        <v>2079</v>
      </c>
      <c r="B45" s="15" t="s">
        <v>321</v>
      </c>
      <c r="C45" s="6" t="s">
        <v>322</v>
      </c>
      <c r="D45" s="6" t="s">
        <v>323</v>
      </c>
      <c r="E45" s="16" t="s">
        <v>27</v>
      </c>
      <c r="F45" s="25" t="s">
        <v>1833</v>
      </c>
      <c r="G45" s="51">
        <v>1.3999999999999999E-2</v>
      </c>
      <c r="H45" s="27">
        <f>B45-F45</f>
        <v>-5176</v>
      </c>
      <c r="I45" s="51">
        <f>(B45-F45)/F45</f>
        <v>-0.14067893349278396</v>
      </c>
      <c r="J45" s="35"/>
    </row>
    <row r="46" spans="1:10" ht="15" customHeight="1">
      <c r="A46" s="10" t="s">
        <v>2080</v>
      </c>
      <c r="B46" s="15" t="s">
        <v>324</v>
      </c>
      <c r="C46" s="6" t="s">
        <v>325</v>
      </c>
      <c r="D46" s="6" t="s">
        <v>59</v>
      </c>
      <c r="E46" s="16" t="s">
        <v>27</v>
      </c>
      <c r="F46" s="25" t="s">
        <v>1834</v>
      </c>
      <c r="G46" s="51">
        <v>2.7999999999999997E-2</v>
      </c>
      <c r="H46" s="27">
        <f>B46-F46</f>
        <v>36826</v>
      </c>
      <c r="I46" s="51">
        <f>(B46-F46)/F46</f>
        <v>0.5158064290216402</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253</v>
      </c>
      <c r="C49" s="69" t="s">
        <v>254</v>
      </c>
      <c r="D49" s="72">
        <v>1</v>
      </c>
      <c r="E49" s="41" t="s">
        <v>6</v>
      </c>
      <c r="F49" s="25" t="s">
        <v>1818</v>
      </c>
      <c r="G49" s="51">
        <v>1</v>
      </c>
      <c r="H49" s="27">
        <f>B49-F49</f>
        <v>739420</v>
      </c>
      <c r="I49" s="51">
        <f>(B49-F49)/F49</f>
        <v>0.28829931787122798</v>
      </c>
      <c r="J49" s="35"/>
    </row>
    <row r="50" spans="1:10" ht="15" customHeight="1">
      <c r="A50" s="10" t="s">
        <v>2081</v>
      </c>
      <c r="B50" s="15" t="s">
        <v>326</v>
      </c>
      <c r="C50" s="6" t="s">
        <v>327</v>
      </c>
      <c r="D50" s="71" t="s">
        <v>328</v>
      </c>
      <c r="E50" s="16" t="s">
        <v>13</v>
      </c>
      <c r="F50" s="25" t="s">
        <v>1835</v>
      </c>
      <c r="G50" s="51">
        <v>0.57499999999999996</v>
      </c>
      <c r="H50" s="27">
        <f>B50-F50</f>
        <v>1130942</v>
      </c>
      <c r="I50" s="51">
        <f>(B50-F50)/F50</f>
        <v>0.76666393247588205</v>
      </c>
      <c r="J50" s="35"/>
    </row>
    <row r="51" spans="1:10" ht="15" customHeight="1">
      <c r="A51" s="10" t="s">
        <v>2082</v>
      </c>
      <c r="B51" s="15" t="s">
        <v>329</v>
      </c>
      <c r="C51" s="6" t="s">
        <v>330</v>
      </c>
      <c r="D51" s="6" t="s">
        <v>331</v>
      </c>
      <c r="E51" s="16" t="s">
        <v>13</v>
      </c>
      <c r="F51" s="25" t="s">
        <v>1836</v>
      </c>
      <c r="G51" s="51">
        <v>0.14300000000000002</v>
      </c>
      <c r="H51" s="27">
        <f>B51-F51</f>
        <v>83628</v>
      </c>
      <c r="I51" s="51">
        <f>(B51-F51)/F51</f>
        <v>0.22726111603284943</v>
      </c>
      <c r="J51" s="35"/>
    </row>
    <row r="52" spans="1:10" ht="15" customHeight="1">
      <c r="A52" s="10" t="s">
        <v>2083</v>
      </c>
      <c r="B52" s="15" t="s">
        <v>332</v>
      </c>
      <c r="C52" s="6" t="s">
        <v>333</v>
      </c>
      <c r="D52" s="6" t="s">
        <v>317</v>
      </c>
      <c r="E52" s="16" t="s">
        <v>27</v>
      </c>
      <c r="F52" s="25" t="s">
        <v>1837</v>
      </c>
      <c r="G52" s="51">
        <v>0.28100000000000003</v>
      </c>
      <c r="H52" s="52">
        <f>B52-F52</f>
        <v>-475150</v>
      </c>
      <c r="I52" s="51">
        <f>(B52-F52)/F52</f>
        <v>-0.65843444617507996</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255</v>
      </c>
      <c r="C55" s="6" t="s">
        <v>256</v>
      </c>
      <c r="D55" s="50">
        <v>1</v>
      </c>
      <c r="E55" s="16" t="s">
        <v>6</v>
      </c>
      <c r="F55" s="100"/>
      <c r="G55" s="101"/>
      <c r="H55" s="101"/>
      <c r="I55" s="102"/>
      <c r="J55" s="35"/>
    </row>
    <row r="56" spans="1:10" ht="15" customHeight="1">
      <c r="A56" s="10" t="s">
        <v>2084</v>
      </c>
      <c r="B56" s="15" t="s">
        <v>334</v>
      </c>
      <c r="C56" s="6" t="s">
        <v>335</v>
      </c>
      <c r="D56" s="6" t="s">
        <v>279</v>
      </c>
      <c r="E56" s="16" t="s">
        <v>27</v>
      </c>
      <c r="F56" s="100"/>
      <c r="G56" s="101"/>
      <c r="H56" s="101"/>
      <c r="I56" s="102"/>
      <c r="J56" s="35"/>
    </row>
    <row r="57" spans="1:10" ht="15" customHeight="1">
      <c r="A57" s="10" t="s">
        <v>2085</v>
      </c>
      <c r="B57" s="15" t="s">
        <v>336</v>
      </c>
      <c r="C57" s="6" t="s">
        <v>337</v>
      </c>
      <c r="D57" s="6" t="s">
        <v>338</v>
      </c>
      <c r="E57" s="16" t="s">
        <v>27</v>
      </c>
      <c r="F57" s="100"/>
      <c r="G57" s="101"/>
      <c r="H57" s="101"/>
      <c r="I57" s="102"/>
      <c r="J57" s="35"/>
    </row>
    <row r="58" spans="1:10" ht="15" customHeight="1">
      <c r="A58" s="10" t="s">
        <v>2086</v>
      </c>
      <c r="B58" s="15" t="s">
        <v>339</v>
      </c>
      <c r="C58" s="6" t="s">
        <v>340</v>
      </c>
      <c r="D58" s="6" t="s">
        <v>36</v>
      </c>
      <c r="E58" s="16" t="s">
        <v>27</v>
      </c>
      <c r="F58" s="100"/>
      <c r="G58" s="101"/>
      <c r="H58" s="101"/>
      <c r="I58" s="102"/>
      <c r="J58" s="35"/>
    </row>
    <row r="59" spans="1:10" ht="15" customHeight="1">
      <c r="A59" s="10" t="s">
        <v>2087</v>
      </c>
      <c r="B59" s="15" t="s">
        <v>341</v>
      </c>
      <c r="C59" s="6" t="s">
        <v>342</v>
      </c>
      <c r="D59" s="6" t="s">
        <v>343</v>
      </c>
      <c r="E59" s="16" t="s">
        <v>13</v>
      </c>
      <c r="F59" s="100"/>
      <c r="G59" s="101"/>
      <c r="H59" s="101"/>
      <c r="I59" s="102"/>
      <c r="J59" s="35"/>
    </row>
    <row r="60" spans="1:10" ht="15" customHeight="1">
      <c r="A60" s="10" t="s">
        <v>2088</v>
      </c>
      <c r="B60" s="15" t="s">
        <v>344</v>
      </c>
      <c r="C60" s="6" t="s">
        <v>345</v>
      </c>
      <c r="D60" s="6" t="s">
        <v>346</v>
      </c>
      <c r="E60" s="16" t="s">
        <v>13</v>
      </c>
      <c r="F60" s="100"/>
      <c r="G60" s="101"/>
      <c r="H60" s="101"/>
      <c r="I60" s="102"/>
      <c r="J60" s="35"/>
    </row>
    <row r="61" spans="1:10" ht="15" customHeight="1">
      <c r="A61" s="10" t="s">
        <v>2089</v>
      </c>
      <c r="B61" s="15" t="s">
        <v>347</v>
      </c>
      <c r="C61" s="6" t="s">
        <v>348</v>
      </c>
      <c r="D61" s="6" t="s">
        <v>349</v>
      </c>
      <c r="E61" s="16" t="s">
        <v>258</v>
      </c>
      <c r="F61" s="100"/>
      <c r="G61" s="101"/>
      <c r="H61" s="101"/>
      <c r="I61" s="102"/>
      <c r="J61" s="35"/>
    </row>
    <row r="62" spans="1:10" ht="15" customHeight="1">
      <c r="A62" s="10" t="s">
        <v>2090</v>
      </c>
      <c r="B62" s="15" t="s">
        <v>350</v>
      </c>
      <c r="C62" s="6" t="s">
        <v>351</v>
      </c>
      <c r="D62" s="6" t="s">
        <v>352</v>
      </c>
      <c r="E62" s="16" t="s">
        <v>13</v>
      </c>
      <c r="F62" s="100"/>
      <c r="G62" s="101"/>
      <c r="H62" s="101"/>
      <c r="I62" s="102"/>
      <c r="J62" s="35"/>
    </row>
    <row r="63" spans="1:10" ht="15" customHeight="1">
      <c r="A63" s="10" t="s">
        <v>2091</v>
      </c>
      <c r="B63" s="15" t="s">
        <v>353</v>
      </c>
      <c r="C63" s="6" t="s">
        <v>354</v>
      </c>
      <c r="D63" s="6" t="s">
        <v>355</v>
      </c>
      <c r="E63" s="16" t="s">
        <v>27</v>
      </c>
      <c r="F63" s="100"/>
      <c r="G63" s="101"/>
      <c r="H63" s="101"/>
      <c r="I63" s="102"/>
      <c r="J63" s="35"/>
    </row>
    <row r="64" spans="1:10" ht="15" customHeight="1">
      <c r="A64" s="10" t="s">
        <v>2092</v>
      </c>
      <c r="B64" s="68">
        <v>366300</v>
      </c>
      <c r="C64" s="6" t="s">
        <v>2000</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356</v>
      </c>
      <c r="C67" s="69" t="s">
        <v>357</v>
      </c>
      <c r="D67" s="72">
        <v>1</v>
      </c>
      <c r="E67" s="41" t="s">
        <v>6</v>
      </c>
      <c r="F67" s="100"/>
      <c r="G67" s="101"/>
      <c r="H67" s="101"/>
      <c r="I67" s="102"/>
      <c r="J67" s="35"/>
    </row>
    <row r="68" spans="1:10" ht="15" customHeight="1">
      <c r="A68" s="10" t="s">
        <v>2093</v>
      </c>
      <c r="B68" s="15" t="s">
        <v>361</v>
      </c>
      <c r="C68" s="6" t="s">
        <v>362</v>
      </c>
      <c r="D68" s="71" t="s">
        <v>74</v>
      </c>
      <c r="E68" s="16" t="s">
        <v>27</v>
      </c>
      <c r="F68" s="100"/>
      <c r="G68" s="101"/>
      <c r="H68" s="101"/>
      <c r="I68" s="102"/>
      <c r="J68" s="35"/>
    </row>
    <row r="69" spans="1:10" ht="15" customHeight="1">
      <c r="A69" s="10" t="s">
        <v>2094</v>
      </c>
      <c r="B69" s="15" t="s">
        <v>363</v>
      </c>
      <c r="C69" s="6" t="s">
        <v>364</v>
      </c>
      <c r="D69" s="6" t="s">
        <v>309</v>
      </c>
      <c r="E69" s="16" t="s">
        <v>27</v>
      </c>
      <c r="F69" s="100"/>
      <c r="G69" s="101"/>
      <c r="H69" s="101"/>
      <c r="I69" s="102"/>
      <c r="J69" s="35"/>
    </row>
    <row r="70" spans="1:10" ht="15" customHeight="1">
      <c r="A70" s="10" t="s">
        <v>2095</v>
      </c>
      <c r="B70" s="15" t="s">
        <v>365</v>
      </c>
      <c r="C70" s="6" t="s">
        <v>366</v>
      </c>
      <c r="D70" s="6" t="s">
        <v>150</v>
      </c>
      <c r="E70" s="16" t="s">
        <v>27</v>
      </c>
      <c r="F70" s="100"/>
      <c r="G70" s="101"/>
      <c r="H70" s="101"/>
      <c r="I70" s="102"/>
      <c r="J70" s="35"/>
    </row>
    <row r="71" spans="1:10" ht="15" customHeight="1">
      <c r="A71" s="10" t="s">
        <v>2096</v>
      </c>
      <c r="B71" s="15" t="s">
        <v>367</v>
      </c>
      <c r="C71" s="6" t="s">
        <v>368</v>
      </c>
      <c r="D71" s="6" t="s">
        <v>196</v>
      </c>
      <c r="E71" s="16" t="s">
        <v>27</v>
      </c>
      <c r="F71" s="100"/>
      <c r="G71" s="101"/>
      <c r="H71" s="101"/>
      <c r="I71" s="102"/>
      <c r="J71" s="35"/>
    </row>
    <row r="72" spans="1:10" ht="15" customHeight="1">
      <c r="A72" s="10" t="s">
        <v>2097</v>
      </c>
      <c r="B72" s="15" t="s">
        <v>369</v>
      </c>
      <c r="C72" s="6" t="s">
        <v>370</v>
      </c>
      <c r="D72" s="6" t="s">
        <v>371</v>
      </c>
      <c r="E72" s="16" t="s">
        <v>13</v>
      </c>
      <c r="F72" s="100"/>
      <c r="G72" s="101"/>
      <c r="H72" s="101"/>
      <c r="I72" s="102"/>
      <c r="J72" s="35"/>
    </row>
    <row r="73" spans="1:10" ht="15" customHeight="1">
      <c r="A73" s="10" t="s">
        <v>2098</v>
      </c>
      <c r="B73" s="15" t="s">
        <v>372</v>
      </c>
      <c r="C73" s="6" t="s">
        <v>373</v>
      </c>
      <c r="D73" s="6" t="s">
        <v>374</v>
      </c>
      <c r="E73" s="16" t="s">
        <v>13</v>
      </c>
      <c r="F73" s="100"/>
      <c r="G73" s="101"/>
      <c r="H73" s="101"/>
      <c r="I73" s="102"/>
      <c r="J73" s="35"/>
    </row>
    <row r="74" spans="1:10" ht="15" customHeight="1">
      <c r="A74" s="10" t="s">
        <v>2099</v>
      </c>
      <c r="B74" s="15" t="s">
        <v>375</v>
      </c>
      <c r="C74" s="6" t="s">
        <v>376</v>
      </c>
      <c r="D74" s="6" t="s">
        <v>377</v>
      </c>
      <c r="E74" s="16" t="s">
        <v>258</v>
      </c>
      <c r="F74" s="100"/>
      <c r="G74" s="101"/>
      <c r="H74" s="101"/>
      <c r="I74" s="102"/>
      <c r="J74" s="35"/>
    </row>
    <row r="75" spans="1:10" ht="15" customHeight="1">
      <c r="A75" s="10" t="s">
        <v>2092</v>
      </c>
      <c r="B75" s="68">
        <v>2098</v>
      </c>
      <c r="C75" s="6" t="s">
        <v>2001</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358</v>
      </c>
      <c r="C77" s="6" t="s">
        <v>359</v>
      </c>
      <c r="D77" s="50">
        <v>1</v>
      </c>
      <c r="E77" s="16" t="s">
        <v>6</v>
      </c>
      <c r="F77" s="100"/>
      <c r="G77" s="101"/>
      <c r="H77" s="101"/>
      <c r="I77" s="102"/>
      <c r="J77" s="35"/>
    </row>
    <row r="78" spans="1:10" ht="15" customHeight="1">
      <c r="A78" s="10" t="s">
        <v>2100</v>
      </c>
      <c r="B78" s="15" t="s">
        <v>379</v>
      </c>
      <c r="C78" s="6" t="s">
        <v>380</v>
      </c>
      <c r="D78" s="6" t="s">
        <v>79</v>
      </c>
      <c r="E78" s="16" t="s">
        <v>13</v>
      </c>
      <c r="F78" s="100"/>
      <c r="G78" s="101"/>
      <c r="H78" s="101"/>
      <c r="I78" s="102"/>
      <c r="J78" s="35"/>
    </row>
    <row r="79" spans="1:10" ht="15" customHeight="1">
      <c r="A79" s="10" t="s">
        <v>2101</v>
      </c>
      <c r="B79" s="15" t="s">
        <v>381</v>
      </c>
      <c r="C79" s="6" t="s">
        <v>382</v>
      </c>
      <c r="D79" s="6" t="s">
        <v>383</v>
      </c>
      <c r="E79" s="16" t="s">
        <v>384</v>
      </c>
      <c r="F79" s="100"/>
      <c r="G79" s="101"/>
      <c r="H79" s="101"/>
      <c r="I79" s="102"/>
      <c r="J79" s="35"/>
    </row>
    <row r="80" spans="1:10" ht="15" customHeight="1">
      <c r="A80" s="10" t="s">
        <v>2102</v>
      </c>
      <c r="B80" s="15" t="s">
        <v>385</v>
      </c>
      <c r="C80" s="6" t="s">
        <v>386</v>
      </c>
      <c r="D80" s="6" t="s">
        <v>387</v>
      </c>
      <c r="E80" s="16" t="s">
        <v>388</v>
      </c>
      <c r="F80" s="100"/>
      <c r="G80" s="101"/>
      <c r="H80" s="101"/>
      <c r="I80" s="102"/>
      <c r="J80" s="35"/>
    </row>
    <row r="81" spans="1:10" ht="15" customHeight="1">
      <c r="A81" s="10" t="s">
        <v>2103</v>
      </c>
      <c r="B81" s="15" t="s">
        <v>389</v>
      </c>
      <c r="C81" s="6" t="s">
        <v>390</v>
      </c>
      <c r="D81" s="6" t="s">
        <v>391</v>
      </c>
      <c r="E81" s="16" t="s">
        <v>392</v>
      </c>
      <c r="F81" s="100"/>
      <c r="G81" s="101"/>
      <c r="H81" s="101"/>
      <c r="I81" s="102"/>
      <c r="J81" s="35"/>
    </row>
    <row r="82" spans="1:10" ht="15" customHeight="1">
      <c r="A82" s="10" t="s">
        <v>2104</v>
      </c>
      <c r="B82" s="15" t="s">
        <v>393</v>
      </c>
      <c r="C82" s="6" t="s">
        <v>394</v>
      </c>
      <c r="D82" s="6" t="s">
        <v>395</v>
      </c>
      <c r="E82" s="16" t="s">
        <v>396</v>
      </c>
      <c r="F82" s="100"/>
      <c r="G82" s="101"/>
      <c r="H82" s="101"/>
      <c r="I82" s="102"/>
      <c r="J82" s="35"/>
    </row>
    <row r="83" spans="1:10" ht="15" customHeight="1">
      <c r="A83" s="10" t="s">
        <v>2092</v>
      </c>
      <c r="B83" s="68">
        <v>379</v>
      </c>
      <c r="C83" s="6" t="s">
        <v>1998</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397</v>
      </c>
      <c r="C86" s="6" t="s">
        <v>398</v>
      </c>
      <c r="D86" s="50">
        <v>1</v>
      </c>
      <c r="E86" s="16" t="s">
        <v>6</v>
      </c>
      <c r="F86" s="100"/>
      <c r="G86" s="101"/>
      <c r="H86" s="101"/>
      <c r="I86" s="102"/>
      <c r="J86" s="35"/>
    </row>
    <row r="87" spans="1:10" ht="15" customHeight="1">
      <c r="A87" s="10" t="s">
        <v>2105</v>
      </c>
      <c r="B87" s="15" t="s">
        <v>399</v>
      </c>
      <c r="C87" s="6" t="s">
        <v>400</v>
      </c>
      <c r="D87" s="6" t="s">
        <v>401</v>
      </c>
      <c r="E87" s="16" t="s">
        <v>13</v>
      </c>
      <c r="F87" s="100"/>
      <c r="G87" s="101"/>
      <c r="H87" s="101"/>
      <c r="I87" s="102"/>
      <c r="J87" s="35"/>
    </row>
    <row r="88" spans="1:10" ht="15" customHeight="1">
      <c r="A88" s="10" t="s">
        <v>2106</v>
      </c>
      <c r="B88" s="15" t="s">
        <v>402</v>
      </c>
      <c r="C88" s="6" t="s">
        <v>403</v>
      </c>
      <c r="D88" s="6" t="s">
        <v>404</v>
      </c>
      <c r="E88" s="16" t="s">
        <v>13</v>
      </c>
      <c r="F88" s="100"/>
      <c r="G88" s="101"/>
      <c r="H88" s="101"/>
      <c r="I88" s="102"/>
      <c r="J88" s="35"/>
    </row>
    <row r="89" spans="1:10" ht="15" customHeight="1">
      <c r="A89" s="10" t="s">
        <v>2107</v>
      </c>
      <c r="B89" s="15" t="s">
        <v>405</v>
      </c>
      <c r="C89" s="6" t="s">
        <v>406</v>
      </c>
      <c r="D89" s="6" t="s">
        <v>219</v>
      </c>
      <c r="E89" s="16" t="s">
        <v>13</v>
      </c>
      <c r="F89" s="100"/>
      <c r="G89" s="101"/>
      <c r="H89" s="101"/>
      <c r="I89" s="102"/>
      <c r="J89" s="35"/>
    </row>
    <row r="90" spans="1:10" ht="15" customHeight="1">
      <c r="A90" s="10" t="s">
        <v>2108</v>
      </c>
      <c r="B90" s="15" t="s">
        <v>407</v>
      </c>
      <c r="C90" s="6" t="s">
        <v>408</v>
      </c>
      <c r="D90" s="6" t="s">
        <v>409</v>
      </c>
      <c r="E90" s="16" t="s">
        <v>13</v>
      </c>
      <c r="F90" s="100"/>
      <c r="G90" s="101"/>
      <c r="H90" s="101"/>
      <c r="I90" s="102"/>
      <c r="J90" s="35"/>
    </row>
    <row r="91" spans="1:10" ht="15" customHeight="1">
      <c r="A91" s="10" t="s">
        <v>2109</v>
      </c>
      <c r="B91" s="15" t="s">
        <v>410</v>
      </c>
      <c r="C91" s="6" t="s">
        <v>411</v>
      </c>
      <c r="D91" s="6" t="s">
        <v>412</v>
      </c>
      <c r="E91" s="16" t="s">
        <v>258</v>
      </c>
      <c r="F91" s="100"/>
      <c r="G91" s="101"/>
      <c r="H91" s="101"/>
      <c r="I91" s="102"/>
      <c r="J91" s="35"/>
    </row>
    <row r="92" spans="1:10" ht="15" customHeight="1">
      <c r="A92" s="10" t="s">
        <v>1988</v>
      </c>
      <c r="B92" s="15" t="s">
        <v>413</v>
      </c>
      <c r="C92" s="6" t="s">
        <v>414</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415</v>
      </c>
      <c r="C94" s="6" t="s">
        <v>218</v>
      </c>
      <c r="D94" s="50">
        <v>1</v>
      </c>
      <c r="E94" s="16" t="s">
        <v>6</v>
      </c>
      <c r="F94" s="100"/>
      <c r="G94" s="101"/>
      <c r="H94" s="101"/>
      <c r="I94" s="102"/>
      <c r="J94" s="35"/>
    </row>
    <row r="95" spans="1:10" ht="15" customHeight="1">
      <c r="A95" s="10" t="s">
        <v>2110</v>
      </c>
      <c r="B95" s="15" t="s">
        <v>416</v>
      </c>
      <c r="C95" s="6" t="s">
        <v>85</v>
      </c>
      <c r="D95" s="6" t="s">
        <v>417</v>
      </c>
      <c r="E95" s="16" t="s">
        <v>396</v>
      </c>
      <c r="F95" s="100"/>
      <c r="G95" s="101"/>
      <c r="H95" s="101"/>
      <c r="I95" s="102"/>
      <c r="J95" s="35"/>
    </row>
    <row r="96" spans="1:10" ht="15" customHeight="1">
      <c r="A96" s="10" t="s">
        <v>2111</v>
      </c>
      <c r="B96" s="15" t="s">
        <v>418</v>
      </c>
      <c r="C96" s="6" t="s">
        <v>419</v>
      </c>
      <c r="D96" s="6" t="s">
        <v>420</v>
      </c>
      <c r="E96" s="16" t="s">
        <v>384</v>
      </c>
      <c r="F96" s="100"/>
      <c r="G96" s="101"/>
      <c r="H96" s="101"/>
      <c r="I96" s="102"/>
      <c r="J96" s="35"/>
    </row>
    <row r="97" spans="1:10" ht="15" customHeight="1">
      <c r="A97" s="10" t="s">
        <v>2112</v>
      </c>
      <c r="B97" s="15" t="s">
        <v>421</v>
      </c>
      <c r="C97" s="6" t="s">
        <v>422</v>
      </c>
      <c r="D97" s="6" t="s">
        <v>423</v>
      </c>
      <c r="E97" s="16" t="s">
        <v>392</v>
      </c>
      <c r="F97" s="100"/>
      <c r="G97" s="101"/>
      <c r="H97" s="101"/>
      <c r="I97" s="102"/>
      <c r="J97" s="35"/>
    </row>
    <row r="98" spans="1:10" ht="15" customHeight="1">
      <c r="A98" s="10" t="s">
        <v>2106</v>
      </c>
      <c r="B98" s="15" t="s">
        <v>424</v>
      </c>
      <c r="C98" s="6" t="s">
        <v>425</v>
      </c>
      <c r="D98" s="6" t="s">
        <v>426</v>
      </c>
      <c r="E98" s="16" t="s">
        <v>384</v>
      </c>
      <c r="F98" s="100"/>
      <c r="G98" s="101"/>
      <c r="H98" s="101"/>
      <c r="I98" s="102"/>
      <c r="J98" s="35"/>
    </row>
    <row r="99" spans="1:10" ht="15" customHeight="1">
      <c r="A99" s="10" t="s">
        <v>2107</v>
      </c>
      <c r="B99" s="15" t="s">
        <v>427</v>
      </c>
      <c r="C99" s="6" t="s">
        <v>428</v>
      </c>
      <c r="D99" s="6" t="s">
        <v>429</v>
      </c>
      <c r="E99" s="16" t="s">
        <v>258</v>
      </c>
      <c r="F99" s="100"/>
      <c r="G99" s="101"/>
      <c r="H99" s="101"/>
      <c r="I99" s="102"/>
      <c r="J99" s="35"/>
    </row>
    <row r="100" spans="1:10" ht="15" customHeight="1">
      <c r="A100" s="10" t="s">
        <v>2108</v>
      </c>
      <c r="B100" s="15" t="s">
        <v>430</v>
      </c>
      <c r="C100" s="6" t="s">
        <v>431</v>
      </c>
      <c r="D100" s="6" t="s">
        <v>103</v>
      </c>
      <c r="E100" s="16" t="s">
        <v>13</v>
      </c>
      <c r="F100" s="100"/>
      <c r="G100" s="101"/>
      <c r="H100" s="101"/>
      <c r="I100" s="102"/>
      <c r="J100" s="35"/>
    </row>
    <row r="101" spans="1:10" ht="15" customHeight="1">
      <c r="A101" s="10" t="s">
        <v>2109</v>
      </c>
      <c r="B101" s="15" t="s">
        <v>432</v>
      </c>
      <c r="C101" s="6" t="s">
        <v>433</v>
      </c>
      <c r="D101" s="6" t="s">
        <v>219</v>
      </c>
      <c r="E101" s="16" t="s">
        <v>384</v>
      </c>
      <c r="F101" s="100"/>
      <c r="G101" s="101"/>
      <c r="H101" s="101"/>
      <c r="I101" s="102"/>
      <c r="J101" s="35"/>
    </row>
    <row r="102" spans="1:10" ht="15" customHeight="1">
      <c r="A102" s="10" t="s">
        <v>1988</v>
      </c>
      <c r="B102" s="15" t="s">
        <v>434</v>
      </c>
      <c r="C102" s="6" t="s">
        <v>435</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436</v>
      </c>
      <c r="C105" s="6" t="s">
        <v>437</v>
      </c>
      <c r="D105" s="50">
        <v>1</v>
      </c>
      <c r="E105" s="16" t="s">
        <v>6</v>
      </c>
      <c r="F105" s="100"/>
      <c r="G105" s="101"/>
      <c r="H105" s="101"/>
      <c r="I105" s="102"/>
      <c r="J105" s="35"/>
    </row>
    <row r="106" spans="1:10" ht="15" customHeight="1">
      <c r="A106" s="10" t="s">
        <v>2113</v>
      </c>
      <c r="B106" s="15" t="s">
        <v>438</v>
      </c>
      <c r="C106" s="6" t="s">
        <v>439</v>
      </c>
      <c r="D106" s="6" t="s">
        <v>320</v>
      </c>
      <c r="E106" s="16" t="s">
        <v>27</v>
      </c>
      <c r="F106" s="100"/>
      <c r="G106" s="101"/>
      <c r="H106" s="101"/>
      <c r="I106" s="102"/>
      <c r="J106" s="35"/>
    </row>
    <row r="107" spans="1:10" ht="15" customHeight="1">
      <c r="A107" s="10" t="s">
        <v>2102</v>
      </c>
      <c r="B107" s="15" t="s">
        <v>440</v>
      </c>
      <c r="C107" s="6" t="s">
        <v>441</v>
      </c>
      <c r="D107" s="6" t="s">
        <v>299</v>
      </c>
      <c r="E107" s="16" t="s">
        <v>27</v>
      </c>
      <c r="F107" s="100"/>
      <c r="G107" s="101"/>
      <c r="H107" s="101"/>
      <c r="I107" s="102"/>
      <c r="J107" s="35"/>
    </row>
    <row r="108" spans="1:10" ht="15" customHeight="1">
      <c r="A108" s="10" t="s">
        <v>2094</v>
      </c>
      <c r="B108" s="15" t="s">
        <v>442</v>
      </c>
      <c r="C108" s="6" t="s">
        <v>443</v>
      </c>
      <c r="D108" s="6" t="s">
        <v>199</v>
      </c>
      <c r="E108" s="16" t="s">
        <v>27</v>
      </c>
      <c r="F108" s="100"/>
      <c r="G108" s="101"/>
      <c r="H108" s="101"/>
      <c r="I108" s="102"/>
      <c r="J108" s="35"/>
    </row>
    <row r="109" spans="1:10" ht="15" customHeight="1">
      <c r="A109" s="10" t="s">
        <v>2114</v>
      </c>
      <c r="B109" s="15" t="s">
        <v>444</v>
      </c>
      <c r="C109" s="6" t="s">
        <v>445</v>
      </c>
      <c r="D109" s="6" t="s">
        <v>446</v>
      </c>
      <c r="E109" s="16" t="s">
        <v>13</v>
      </c>
      <c r="F109" s="100"/>
      <c r="G109" s="101"/>
      <c r="H109" s="101"/>
      <c r="I109" s="102"/>
      <c r="J109" s="35"/>
    </row>
    <row r="110" spans="1:10" ht="15" customHeight="1">
      <c r="A110" s="10" t="s">
        <v>2115</v>
      </c>
      <c r="B110" s="15" t="s">
        <v>447</v>
      </c>
      <c r="C110" s="6" t="s">
        <v>448</v>
      </c>
      <c r="D110" s="6" t="s">
        <v>302</v>
      </c>
      <c r="E110" s="16" t="s">
        <v>258</v>
      </c>
      <c r="F110" s="100"/>
      <c r="G110" s="101"/>
      <c r="H110" s="101"/>
      <c r="I110" s="102"/>
      <c r="J110" s="35"/>
    </row>
    <row r="111" spans="1:10" ht="15" customHeight="1">
      <c r="A111" s="10" t="s">
        <v>2097</v>
      </c>
      <c r="B111" s="15" t="s">
        <v>449</v>
      </c>
      <c r="C111" s="6" t="s">
        <v>450</v>
      </c>
      <c r="D111" s="6" t="s">
        <v>121</v>
      </c>
      <c r="E111" s="16" t="s">
        <v>258</v>
      </c>
      <c r="F111" s="100"/>
      <c r="G111" s="101"/>
      <c r="H111" s="101"/>
      <c r="I111" s="102"/>
      <c r="J111" s="35"/>
    </row>
    <row r="112" spans="1:10" ht="15" customHeight="1">
      <c r="A112" s="10" t="s">
        <v>2116</v>
      </c>
      <c r="B112" s="15" t="s">
        <v>451</v>
      </c>
      <c r="C112" s="6" t="s">
        <v>452</v>
      </c>
      <c r="D112" s="6" t="s">
        <v>453</v>
      </c>
      <c r="E112" s="16" t="s">
        <v>258</v>
      </c>
      <c r="F112" s="100"/>
      <c r="G112" s="101"/>
      <c r="H112" s="101"/>
      <c r="I112" s="102"/>
      <c r="J112" s="35"/>
    </row>
    <row r="113" spans="1:10" ht="15" customHeight="1">
      <c r="A113" s="10" t="s">
        <v>2092</v>
      </c>
      <c r="B113" s="68">
        <v>1031</v>
      </c>
      <c r="C113" s="6" t="s">
        <v>2002</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454</v>
      </c>
      <c r="C115" s="8" t="s">
        <v>455</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456</v>
      </c>
      <c r="C118" s="6" t="s">
        <v>457</v>
      </c>
      <c r="D118" s="50">
        <v>1</v>
      </c>
      <c r="E118" s="16" t="s">
        <v>6</v>
      </c>
      <c r="F118" s="100"/>
      <c r="G118" s="101"/>
      <c r="H118" s="101"/>
      <c r="I118" s="102"/>
      <c r="J118" s="35"/>
    </row>
    <row r="119" spans="1:10" ht="15" customHeight="1">
      <c r="A119" s="10" t="s">
        <v>2117</v>
      </c>
      <c r="B119" s="15" t="s">
        <v>458</v>
      </c>
      <c r="C119" s="6" t="s">
        <v>459</v>
      </c>
      <c r="D119" s="6" t="s">
        <v>460</v>
      </c>
      <c r="E119" s="16" t="s">
        <v>13</v>
      </c>
      <c r="F119" s="100"/>
      <c r="G119" s="101"/>
      <c r="H119" s="101"/>
      <c r="I119" s="102"/>
      <c r="J119" s="35"/>
    </row>
    <row r="120" spans="1:10" ht="15" customHeight="1">
      <c r="A120" s="10" t="s">
        <v>2112</v>
      </c>
      <c r="B120" s="15" t="s">
        <v>461</v>
      </c>
      <c r="C120" s="6" t="s">
        <v>462</v>
      </c>
      <c r="D120" s="6" t="s">
        <v>236</v>
      </c>
      <c r="E120" s="16" t="s">
        <v>13</v>
      </c>
      <c r="F120" s="100"/>
      <c r="G120" s="101"/>
      <c r="H120" s="101"/>
      <c r="I120" s="102"/>
      <c r="J120" s="35"/>
    </row>
    <row r="121" spans="1:10" ht="15" customHeight="1">
      <c r="A121" s="10" t="s">
        <v>2106</v>
      </c>
      <c r="B121" s="15" t="s">
        <v>463</v>
      </c>
      <c r="C121" s="6" t="s">
        <v>464</v>
      </c>
      <c r="D121" s="6" t="s">
        <v>203</v>
      </c>
      <c r="E121" s="16" t="s">
        <v>13</v>
      </c>
      <c r="F121" s="100"/>
      <c r="G121" s="101"/>
      <c r="H121" s="101"/>
      <c r="I121" s="102"/>
      <c r="J121" s="35"/>
    </row>
    <row r="122" spans="1:10" ht="15" customHeight="1">
      <c r="A122" s="10" t="s">
        <v>2107</v>
      </c>
      <c r="B122" s="15" t="s">
        <v>465</v>
      </c>
      <c r="C122" s="6" t="s">
        <v>466</v>
      </c>
      <c r="D122" s="6" t="s">
        <v>467</v>
      </c>
      <c r="E122" s="16" t="s">
        <v>13</v>
      </c>
      <c r="F122" s="100"/>
      <c r="G122" s="101"/>
      <c r="H122" s="101"/>
      <c r="I122" s="102"/>
      <c r="J122" s="35"/>
    </row>
    <row r="123" spans="1:10" ht="15" customHeight="1">
      <c r="A123" s="10" t="s">
        <v>2108</v>
      </c>
      <c r="B123" s="15" t="s">
        <v>468</v>
      </c>
      <c r="C123" s="6" t="s">
        <v>469</v>
      </c>
      <c r="D123" s="6" t="s">
        <v>236</v>
      </c>
      <c r="E123" s="16" t="s">
        <v>13</v>
      </c>
      <c r="F123" s="100"/>
      <c r="G123" s="101"/>
      <c r="H123" s="101"/>
      <c r="I123" s="102"/>
      <c r="J123" s="35"/>
    </row>
    <row r="124" spans="1:10" ht="15" customHeight="1">
      <c r="A124" s="10" t="s">
        <v>2109</v>
      </c>
      <c r="B124" s="15" t="s">
        <v>470</v>
      </c>
      <c r="C124" s="6" t="s">
        <v>471</v>
      </c>
      <c r="D124" s="6" t="s">
        <v>472</v>
      </c>
      <c r="E124" s="16" t="s">
        <v>258</v>
      </c>
      <c r="F124" s="100"/>
      <c r="G124" s="101"/>
      <c r="H124" s="101"/>
      <c r="I124" s="102"/>
      <c r="J124" s="35"/>
    </row>
    <row r="125" spans="1:10" ht="15" customHeight="1" thickBot="1">
      <c r="A125" s="12" t="s">
        <v>1988</v>
      </c>
      <c r="B125" s="19" t="s">
        <v>473</v>
      </c>
      <c r="C125" s="20" t="s">
        <v>474</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2" manualBreakCount="2">
    <brk id="46" max="8" man="1"/>
    <brk id="8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1992</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693</v>
      </c>
      <c r="C7" s="6" t="s">
        <v>694</v>
      </c>
      <c r="D7" s="50">
        <v>1</v>
      </c>
      <c r="E7" s="16" t="s">
        <v>6</v>
      </c>
      <c r="F7" s="25" t="s">
        <v>1838</v>
      </c>
      <c r="G7" s="51">
        <v>1</v>
      </c>
      <c r="H7" s="27">
        <f>B7-F7</f>
        <v>-196544</v>
      </c>
      <c r="I7" s="51">
        <f>(B7-F7)/F7</f>
        <v>-2.9405142219458075E-2</v>
      </c>
      <c r="J7" s="35"/>
    </row>
    <row r="8" spans="1:10" ht="15" customHeight="1">
      <c r="A8" s="10" t="s">
        <v>2055</v>
      </c>
      <c r="B8" s="15" t="s">
        <v>695</v>
      </c>
      <c r="C8" s="6" t="s">
        <v>696</v>
      </c>
      <c r="D8" s="6" t="s">
        <v>697</v>
      </c>
      <c r="E8" s="16" t="s">
        <v>13</v>
      </c>
      <c r="F8" s="27">
        <v>4337783</v>
      </c>
      <c r="G8" s="51">
        <f>F8/F7</f>
        <v>0.64898000464093286</v>
      </c>
      <c r="H8" s="27">
        <f>B8-F8</f>
        <v>-81699</v>
      </c>
      <c r="I8" s="51">
        <f>(B8-F8)/F8</f>
        <v>-1.8834275481276957E-2</v>
      </c>
      <c r="J8" s="35"/>
    </row>
    <row r="9" spans="1:10" ht="15" customHeight="1">
      <c r="A9" s="10" t="s">
        <v>2056</v>
      </c>
      <c r="B9" s="15" t="s">
        <v>698</v>
      </c>
      <c r="C9" s="6" t="s">
        <v>699</v>
      </c>
      <c r="D9" s="6" t="s">
        <v>700</v>
      </c>
      <c r="E9" s="16" t="s">
        <v>13</v>
      </c>
      <c r="F9" s="27">
        <v>2346218</v>
      </c>
      <c r="G9" s="51">
        <f>F9/F7</f>
        <v>0.35101999535906714</v>
      </c>
      <c r="H9" s="27">
        <f>B9-F9</f>
        <v>-114845</v>
      </c>
      <c r="I9" s="51">
        <f>(B9-F9)/F9</f>
        <v>-4.8948989394847368E-2</v>
      </c>
      <c r="J9" s="35"/>
    </row>
    <row r="10" spans="1:10" ht="3.75" customHeight="1">
      <c r="A10" s="10"/>
      <c r="B10" s="39"/>
      <c r="C10" s="40"/>
      <c r="D10" s="40"/>
      <c r="E10" s="42"/>
      <c r="F10" s="60"/>
      <c r="G10" s="42"/>
      <c r="H10" s="61"/>
      <c r="I10" s="42"/>
      <c r="J10" s="3"/>
    </row>
    <row r="11" spans="1:10" ht="15" customHeight="1">
      <c r="A11" s="10" t="s">
        <v>2057</v>
      </c>
      <c r="B11" s="15" t="s">
        <v>701</v>
      </c>
      <c r="C11" s="6" t="s">
        <v>18</v>
      </c>
      <c r="D11" s="6" t="s">
        <v>6</v>
      </c>
      <c r="E11" s="16" t="s">
        <v>6</v>
      </c>
      <c r="F11" s="25">
        <v>2.52</v>
      </c>
      <c r="G11" s="26" t="s">
        <v>6</v>
      </c>
      <c r="H11" s="53">
        <f>B11-F11</f>
        <v>-2.0000000000000018E-2</v>
      </c>
      <c r="I11" s="51">
        <f>(B11-F11)/F11</f>
        <v>-7.936507936507943E-3</v>
      </c>
      <c r="J11" s="35"/>
    </row>
    <row r="12" spans="1:10" ht="15" customHeight="1">
      <c r="A12" s="10" t="s">
        <v>2058</v>
      </c>
      <c r="B12" s="15" t="s">
        <v>702</v>
      </c>
      <c r="C12" s="6" t="s">
        <v>18</v>
      </c>
      <c r="D12" s="6" t="s">
        <v>6</v>
      </c>
      <c r="E12" s="16" t="s">
        <v>6</v>
      </c>
      <c r="F12" s="25">
        <v>2.12</v>
      </c>
      <c r="G12" s="26" t="s">
        <v>6</v>
      </c>
      <c r="H12" s="53">
        <f>B12-F12</f>
        <v>4.0000000000000036E-2</v>
      </c>
      <c r="I12" s="51">
        <f>(B12-F12)/F12</f>
        <v>1.8867924528301903E-2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693</v>
      </c>
      <c r="C15" s="6" t="s">
        <v>694</v>
      </c>
      <c r="D15" s="50">
        <v>1</v>
      </c>
      <c r="E15" s="16" t="s">
        <v>6</v>
      </c>
      <c r="F15" s="25" t="s">
        <v>1838</v>
      </c>
      <c r="G15" s="51">
        <f>SUM(G18:G21)</f>
        <v>1</v>
      </c>
      <c r="H15" s="27">
        <f>B15-F15</f>
        <v>-196544</v>
      </c>
      <c r="I15" s="51">
        <f>(B15-F15)/F15</f>
        <v>-2.9405142219458075E-2</v>
      </c>
      <c r="J15" s="35"/>
    </row>
    <row r="16" spans="1:10" ht="15" customHeight="1">
      <c r="A16" s="10" t="s">
        <v>2059</v>
      </c>
      <c r="B16" s="15" t="s">
        <v>703</v>
      </c>
      <c r="C16" s="6" t="s">
        <v>704</v>
      </c>
      <c r="D16" s="6" t="s">
        <v>705</v>
      </c>
      <c r="E16" s="16" t="s">
        <v>13</v>
      </c>
      <c r="F16" s="111" t="s">
        <v>2027</v>
      </c>
      <c r="G16" s="112"/>
      <c r="H16" s="112"/>
      <c r="I16" s="113"/>
      <c r="J16" s="35"/>
    </row>
    <row r="17" spans="1:10" ht="15" customHeight="1">
      <c r="A17" s="10" t="s">
        <v>2060</v>
      </c>
      <c r="B17" s="15" t="s">
        <v>706</v>
      </c>
      <c r="C17" s="6" t="s">
        <v>707</v>
      </c>
      <c r="D17" s="6" t="s">
        <v>708</v>
      </c>
      <c r="E17" s="16" t="s">
        <v>27</v>
      </c>
      <c r="F17" s="114"/>
      <c r="G17" s="115"/>
      <c r="H17" s="115"/>
      <c r="I17" s="116"/>
      <c r="J17" s="35"/>
    </row>
    <row r="18" spans="1:10" ht="15" customHeight="1">
      <c r="A18" s="10" t="s">
        <v>2061</v>
      </c>
      <c r="B18" s="15" t="s">
        <v>709</v>
      </c>
      <c r="C18" s="6" t="s">
        <v>710</v>
      </c>
      <c r="D18" s="6" t="s">
        <v>711</v>
      </c>
      <c r="E18" s="16" t="s">
        <v>27</v>
      </c>
      <c r="F18" s="27">
        <v>4260815</v>
      </c>
      <c r="G18" s="28">
        <f>F18/F15</f>
        <v>0.63746474604058256</v>
      </c>
      <c r="H18" s="27">
        <f>B18-F18</f>
        <v>-2856064</v>
      </c>
      <c r="I18" s="51">
        <f>(B18-F18)/F18</f>
        <v>-0.67030931875709221</v>
      </c>
      <c r="J18" s="35"/>
    </row>
    <row r="19" spans="1:10" ht="15" customHeight="1">
      <c r="A19" s="10" t="s">
        <v>2062</v>
      </c>
      <c r="B19" s="15" t="s">
        <v>712</v>
      </c>
      <c r="C19" s="6" t="s">
        <v>713</v>
      </c>
      <c r="D19" s="6" t="s">
        <v>404</v>
      </c>
      <c r="E19" s="16" t="s">
        <v>27</v>
      </c>
      <c r="F19" s="27">
        <v>1135193</v>
      </c>
      <c r="G19" s="51">
        <f>F19/F15</f>
        <v>0.16983734742110301</v>
      </c>
      <c r="H19" s="27">
        <f>B19-F19</f>
        <v>-422571</v>
      </c>
      <c r="I19" s="51">
        <f>(B19-F19)/F19</f>
        <v>-0.37224595289083001</v>
      </c>
      <c r="J19" s="35"/>
    </row>
    <row r="20" spans="1:10" ht="15" customHeight="1">
      <c r="A20" s="10" t="s">
        <v>2064</v>
      </c>
      <c r="B20" s="15" t="s">
        <v>714</v>
      </c>
      <c r="C20" s="6" t="s">
        <v>715</v>
      </c>
      <c r="D20" s="6" t="s">
        <v>716</v>
      </c>
      <c r="E20" s="16" t="s">
        <v>27</v>
      </c>
      <c r="F20" s="27">
        <v>704141</v>
      </c>
      <c r="G20" s="51">
        <f>F20/F15</f>
        <v>0.10534723139628495</v>
      </c>
      <c r="H20" s="27">
        <f>B20-F20</f>
        <v>-243134</v>
      </c>
      <c r="I20" s="51">
        <f>(B20-F20)/F20</f>
        <v>-0.3452916390325233</v>
      </c>
      <c r="J20" s="35"/>
    </row>
    <row r="21" spans="1:10" ht="15" customHeight="1">
      <c r="A21" s="10" t="s">
        <v>2063</v>
      </c>
      <c r="B21" s="15" t="s">
        <v>717</v>
      </c>
      <c r="C21" s="6" t="s">
        <v>718</v>
      </c>
      <c r="D21" s="6" t="s">
        <v>96</v>
      </c>
      <c r="E21" s="16" t="s">
        <v>27</v>
      </c>
      <c r="F21" s="27">
        <v>583852</v>
      </c>
      <c r="G21" s="51">
        <f>F21/F15</f>
        <v>8.7350675142029446E-2</v>
      </c>
      <c r="H21" s="27">
        <f>B21-F21</f>
        <v>-237628</v>
      </c>
      <c r="I21" s="51">
        <f>(B21-F21)/F21</f>
        <v>-0.40700040421202632</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693</v>
      </c>
      <c r="C24" s="6" t="s">
        <v>694</v>
      </c>
      <c r="D24" s="50">
        <v>1</v>
      </c>
      <c r="E24" s="16" t="s">
        <v>6</v>
      </c>
      <c r="F24" s="25" t="s">
        <v>1838</v>
      </c>
      <c r="G24" s="51">
        <v>1</v>
      </c>
      <c r="H24" s="27">
        <f>B24-F24</f>
        <v>-196544</v>
      </c>
      <c r="I24" s="51">
        <f>(B24-F24)/F24</f>
        <v>-2.9405142219458075E-2</v>
      </c>
      <c r="J24" s="35"/>
    </row>
    <row r="25" spans="1:10" ht="15" customHeight="1">
      <c r="A25" s="10" t="s">
        <v>2065</v>
      </c>
      <c r="B25" s="15" t="s">
        <v>719</v>
      </c>
      <c r="C25" s="6" t="s">
        <v>720</v>
      </c>
      <c r="D25" s="6" t="s">
        <v>557</v>
      </c>
      <c r="E25" s="16" t="s">
        <v>27</v>
      </c>
      <c r="F25" s="25" t="s">
        <v>1839</v>
      </c>
      <c r="G25" s="51">
        <v>6.9000000000000006E-2</v>
      </c>
      <c r="H25" s="27">
        <f>B25-F25</f>
        <v>-72289</v>
      </c>
      <c r="I25" s="51">
        <f>(B25-F25)/F25</f>
        <v>-0.15732134346320667</v>
      </c>
      <c r="J25" s="35"/>
    </row>
    <row r="26" spans="1:10" ht="15" customHeight="1">
      <c r="A26" s="10" t="s">
        <v>2066</v>
      </c>
      <c r="B26" s="15" t="s">
        <v>721</v>
      </c>
      <c r="C26" s="6" t="s">
        <v>722</v>
      </c>
      <c r="D26" s="6" t="s">
        <v>723</v>
      </c>
      <c r="E26" s="16" t="s">
        <v>27</v>
      </c>
      <c r="F26" s="25" t="s">
        <v>1840</v>
      </c>
      <c r="G26" s="51">
        <v>0.34600000000000003</v>
      </c>
      <c r="H26" s="27">
        <f>B26-F26</f>
        <v>-210348</v>
      </c>
      <c r="I26" s="51">
        <f>(B26-F26)/F26</f>
        <v>-9.0859063661125949E-2</v>
      </c>
      <c r="J26" s="35"/>
    </row>
    <row r="27" spans="1:10" ht="15" customHeight="1">
      <c r="A27" s="10" t="s">
        <v>2067</v>
      </c>
      <c r="B27" s="15" t="s">
        <v>724</v>
      </c>
      <c r="C27" s="6" t="s">
        <v>725</v>
      </c>
      <c r="D27" s="6" t="s">
        <v>726</v>
      </c>
      <c r="E27" s="16" t="s">
        <v>27</v>
      </c>
      <c r="F27" s="25" t="s">
        <v>1841</v>
      </c>
      <c r="G27" s="51">
        <v>0.40100000000000002</v>
      </c>
      <c r="H27" s="27">
        <f>B27-F27</f>
        <v>-133862</v>
      </c>
      <c r="I27" s="51">
        <f>(B27-F27)/F27</f>
        <v>-4.9961240122016172E-2</v>
      </c>
      <c r="J27" s="35"/>
    </row>
    <row r="28" spans="1:10" ht="15" customHeight="1">
      <c r="A28" s="10" t="s">
        <v>2068</v>
      </c>
      <c r="B28" s="15" t="s">
        <v>727</v>
      </c>
      <c r="C28" s="6" t="s">
        <v>728</v>
      </c>
      <c r="D28" s="6" t="s">
        <v>168</v>
      </c>
      <c r="E28" s="16" t="s">
        <v>27</v>
      </c>
      <c r="F28" s="25" t="s">
        <v>1842</v>
      </c>
      <c r="G28" s="51">
        <v>0.184</v>
      </c>
      <c r="H28" s="27">
        <f>B28-F28</f>
        <v>219955</v>
      </c>
      <c r="I28" s="51">
        <f>(B28-F28)/F28</f>
        <v>0.17881313699969839</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693</v>
      </c>
      <c r="C31" s="6" t="s">
        <v>694</v>
      </c>
      <c r="D31" s="50">
        <v>1</v>
      </c>
      <c r="E31" s="16" t="s">
        <v>6</v>
      </c>
      <c r="F31" s="25" t="s">
        <v>1838</v>
      </c>
      <c r="G31" s="51">
        <v>1</v>
      </c>
      <c r="H31" s="27">
        <f t="shared" ref="H31:H40" si="0">B31-F31</f>
        <v>-196544</v>
      </c>
      <c r="I31" s="51">
        <f t="shared" ref="I31:I40" si="1">(B31-F31)/F31</f>
        <v>-2.9405142219458075E-2</v>
      </c>
      <c r="J31" s="35"/>
    </row>
    <row r="32" spans="1:10" ht="15" customHeight="1">
      <c r="A32" s="10" t="s">
        <v>2069</v>
      </c>
      <c r="B32" s="15" t="s">
        <v>729</v>
      </c>
      <c r="C32" s="6" t="s">
        <v>730</v>
      </c>
      <c r="D32" s="6" t="s">
        <v>731</v>
      </c>
      <c r="E32" s="16" t="s">
        <v>27</v>
      </c>
      <c r="F32" s="25" t="s">
        <v>1843</v>
      </c>
      <c r="G32" s="51">
        <v>0.71499999999999997</v>
      </c>
      <c r="H32" s="27">
        <f t="shared" si="0"/>
        <v>-282747</v>
      </c>
      <c r="I32" s="51">
        <f t="shared" si="1"/>
        <v>-5.9176567379437058E-2</v>
      </c>
      <c r="J32" s="35"/>
    </row>
    <row r="33" spans="1:10" ht="15" customHeight="1">
      <c r="A33" s="10" t="s">
        <v>2070</v>
      </c>
      <c r="B33" s="15" t="s">
        <v>732</v>
      </c>
      <c r="C33" s="6" t="s">
        <v>733</v>
      </c>
      <c r="D33" s="6" t="s">
        <v>734</v>
      </c>
      <c r="E33" s="16" t="s">
        <v>27</v>
      </c>
      <c r="F33" s="25" t="s">
        <v>1844</v>
      </c>
      <c r="G33" s="51">
        <v>4.7E-2</v>
      </c>
      <c r="H33" s="27">
        <f t="shared" si="0"/>
        <v>-6536</v>
      </c>
      <c r="I33" s="51">
        <f t="shared" si="1"/>
        <v>-2.0867521885994878E-2</v>
      </c>
      <c r="J33" s="35"/>
    </row>
    <row r="34" spans="1:10" ht="15" customHeight="1">
      <c r="A34" s="10" t="s">
        <v>2071</v>
      </c>
      <c r="B34" s="15" t="s">
        <v>735</v>
      </c>
      <c r="C34" s="6" t="s">
        <v>736</v>
      </c>
      <c r="D34" s="6" t="s">
        <v>737</v>
      </c>
      <c r="E34" s="16" t="s">
        <v>27</v>
      </c>
      <c r="F34" s="25" t="s">
        <v>1845</v>
      </c>
      <c r="G34" s="51">
        <v>0.2</v>
      </c>
      <c r="H34" s="27">
        <f t="shared" si="0"/>
        <v>36079</v>
      </c>
      <c r="I34" s="51">
        <f t="shared" si="1"/>
        <v>2.6962575684881855E-2</v>
      </c>
      <c r="J34" s="35"/>
    </row>
    <row r="35" spans="1:10" ht="15" customHeight="1">
      <c r="A35" s="10" t="s">
        <v>2072</v>
      </c>
      <c r="B35" s="15" t="s">
        <v>738</v>
      </c>
      <c r="C35" s="6" t="s">
        <v>739</v>
      </c>
      <c r="D35" s="6" t="s">
        <v>83</v>
      </c>
      <c r="E35" s="16" t="s">
        <v>27</v>
      </c>
      <c r="F35" s="25" t="s">
        <v>1846</v>
      </c>
      <c r="G35" s="51">
        <v>5.0000000000000001E-3</v>
      </c>
      <c r="H35" s="27">
        <f t="shared" si="0"/>
        <v>2169</v>
      </c>
      <c r="I35" s="51">
        <f t="shared" si="1"/>
        <v>6.8226856657544591E-2</v>
      </c>
      <c r="J35" s="35"/>
    </row>
    <row r="36" spans="1:10" ht="15" customHeight="1">
      <c r="A36" s="10" t="s">
        <v>2073</v>
      </c>
      <c r="B36" s="15" t="s">
        <v>740</v>
      </c>
      <c r="C36" s="6" t="s">
        <v>741</v>
      </c>
      <c r="D36" s="6" t="s">
        <v>68</v>
      </c>
      <c r="E36" s="16" t="s">
        <v>27</v>
      </c>
      <c r="F36" s="25" t="s">
        <v>1847</v>
      </c>
      <c r="G36" s="51">
        <v>0</v>
      </c>
      <c r="H36" s="27">
        <f t="shared" si="0"/>
        <v>73</v>
      </c>
      <c r="I36" s="51">
        <f t="shared" si="1"/>
        <v>0.21098265895953758</v>
      </c>
      <c r="J36" s="35"/>
    </row>
    <row r="37" spans="1:10" ht="15" customHeight="1">
      <c r="A37" s="10" t="s">
        <v>2074</v>
      </c>
      <c r="B37" s="15" t="s">
        <v>742</v>
      </c>
      <c r="C37" s="6" t="s">
        <v>743</v>
      </c>
      <c r="D37" s="6" t="s">
        <v>744</v>
      </c>
      <c r="E37" s="16" t="s">
        <v>27</v>
      </c>
      <c r="F37" s="25" t="s">
        <v>1848</v>
      </c>
      <c r="G37" s="51">
        <v>2.5000000000000001E-2</v>
      </c>
      <c r="H37" s="27">
        <f t="shared" si="0"/>
        <v>10314</v>
      </c>
      <c r="I37" s="51">
        <f t="shared" si="1"/>
        <v>6.1023447345533291E-2</v>
      </c>
      <c r="J37" s="35"/>
    </row>
    <row r="38" spans="1:10" ht="15" customHeight="1">
      <c r="A38" s="10" t="s">
        <v>2075</v>
      </c>
      <c r="B38" s="15" t="s">
        <v>745</v>
      </c>
      <c r="C38" s="6" t="s">
        <v>746</v>
      </c>
      <c r="D38" s="6" t="s">
        <v>74</v>
      </c>
      <c r="E38" s="16" t="s">
        <v>27</v>
      </c>
      <c r="F38" s="25" t="s">
        <v>1849</v>
      </c>
      <c r="G38" s="51">
        <v>1E-3</v>
      </c>
      <c r="H38" s="27">
        <f t="shared" si="0"/>
        <v>1697</v>
      </c>
      <c r="I38" s="51">
        <f t="shared" si="1"/>
        <v>0.47508398656215006</v>
      </c>
      <c r="J38" s="35"/>
    </row>
    <row r="39" spans="1:10" ht="15" customHeight="1">
      <c r="A39" s="10" t="s">
        <v>2076</v>
      </c>
      <c r="B39" s="15" t="s">
        <v>747</v>
      </c>
      <c r="C39" s="6" t="s">
        <v>748</v>
      </c>
      <c r="D39" s="6" t="s">
        <v>83</v>
      </c>
      <c r="E39" s="16" t="s">
        <v>27</v>
      </c>
      <c r="F39" s="25" t="s">
        <v>1850</v>
      </c>
      <c r="G39" s="51">
        <v>3.0000000000000001E-3</v>
      </c>
      <c r="H39" s="27">
        <f t="shared" si="0"/>
        <v>10260</v>
      </c>
      <c r="I39" s="51">
        <f t="shared" si="1"/>
        <v>0.53232333713811353</v>
      </c>
      <c r="J39" s="35"/>
    </row>
    <row r="40" spans="1:10" ht="15" customHeight="1">
      <c r="A40" s="10" t="s">
        <v>2077</v>
      </c>
      <c r="B40" s="15" t="s">
        <v>749</v>
      </c>
      <c r="C40" s="6" t="s">
        <v>750</v>
      </c>
      <c r="D40" s="6" t="s">
        <v>323</v>
      </c>
      <c r="E40" s="16" t="s">
        <v>27</v>
      </c>
      <c r="F40" s="25" t="s">
        <v>1851</v>
      </c>
      <c r="G40" s="51">
        <v>5.0000000000000001E-3</v>
      </c>
      <c r="H40" s="27">
        <f t="shared" si="0"/>
        <v>32147</v>
      </c>
      <c r="I40" s="51">
        <f t="shared" si="1"/>
        <v>1.04884176182708</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693</v>
      </c>
      <c r="C43" s="6" t="s">
        <v>694</v>
      </c>
      <c r="D43" s="50">
        <v>1</v>
      </c>
      <c r="E43" s="16" t="s">
        <v>6</v>
      </c>
      <c r="F43" s="25" t="s">
        <v>1838</v>
      </c>
      <c r="G43" s="51">
        <v>1</v>
      </c>
      <c r="H43" s="27">
        <f>B43-F43</f>
        <v>-196544</v>
      </c>
      <c r="I43" s="51">
        <f>(B43-F43)/F43</f>
        <v>-2.9405142219458075E-2</v>
      </c>
      <c r="J43" s="35"/>
    </row>
    <row r="44" spans="1:10" ht="15" customHeight="1">
      <c r="A44" s="10" t="s">
        <v>2078</v>
      </c>
      <c r="B44" s="15" t="s">
        <v>751</v>
      </c>
      <c r="C44" s="6" t="s">
        <v>752</v>
      </c>
      <c r="D44" s="6" t="s">
        <v>753</v>
      </c>
      <c r="E44" s="16" t="s">
        <v>27</v>
      </c>
      <c r="F44" s="25" t="s">
        <v>1852</v>
      </c>
      <c r="G44" s="51">
        <v>4.0000000000000001E-3</v>
      </c>
      <c r="H44" s="27">
        <f>B44-F44</f>
        <v>719</v>
      </c>
      <c r="I44" s="51">
        <f>(B44-F44)/F44</f>
        <v>2.657451212300414E-2</v>
      </c>
      <c r="J44" s="35"/>
    </row>
    <row r="45" spans="1:10" ht="15" customHeight="1">
      <c r="A45" s="10" t="s">
        <v>2079</v>
      </c>
      <c r="B45" s="15" t="s">
        <v>754</v>
      </c>
      <c r="C45" s="6" t="s">
        <v>755</v>
      </c>
      <c r="D45" s="6" t="s">
        <v>323</v>
      </c>
      <c r="E45" s="16" t="s">
        <v>27</v>
      </c>
      <c r="F45" s="25" t="s">
        <v>1853</v>
      </c>
      <c r="G45" s="51">
        <v>8.0000000000000002E-3</v>
      </c>
      <c r="H45" s="27">
        <f>B45-F45</f>
        <v>12792</v>
      </c>
      <c r="I45" s="51">
        <f>(B45-F45)/F45</f>
        <v>0.25498325625896984</v>
      </c>
      <c r="J45" s="35"/>
    </row>
    <row r="46" spans="1:10" ht="15" customHeight="1">
      <c r="A46" s="10" t="s">
        <v>2080</v>
      </c>
      <c r="B46" s="15" t="s">
        <v>756</v>
      </c>
      <c r="C46" s="6" t="s">
        <v>757</v>
      </c>
      <c r="D46" s="6" t="s">
        <v>150</v>
      </c>
      <c r="E46" s="16" t="s">
        <v>27</v>
      </c>
      <c r="F46" s="25" t="s">
        <v>1854</v>
      </c>
      <c r="G46" s="51">
        <v>9.0000000000000011E-3</v>
      </c>
      <c r="H46" s="27">
        <f>B46-F46</f>
        <v>66906</v>
      </c>
      <c r="I46" s="51">
        <f>(B46-F46)/F46</f>
        <v>1.1403589507593188</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693</v>
      </c>
      <c r="C49" s="69" t="s">
        <v>694</v>
      </c>
      <c r="D49" s="72">
        <v>1</v>
      </c>
      <c r="E49" s="41" t="s">
        <v>6</v>
      </c>
      <c r="F49" s="25" t="s">
        <v>1838</v>
      </c>
      <c r="G49" s="51">
        <v>1</v>
      </c>
      <c r="H49" s="27">
        <f>B49-F49</f>
        <v>-196544</v>
      </c>
      <c r="I49" s="51">
        <f>(B49-F49)/F49</f>
        <v>-2.9405142219458075E-2</v>
      </c>
      <c r="J49" s="35"/>
    </row>
    <row r="50" spans="1:10" ht="15" customHeight="1">
      <c r="A50" s="10" t="s">
        <v>2081</v>
      </c>
      <c r="B50" s="15" t="s">
        <v>758</v>
      </c>
      <c r="C50" s="6" t="s">
        <v>759</v>
      </c>
      <c r="D50" s="71" t="s">
        <v>760</v>
      </c>
      <c r="E50" s="16" t="s">
        <v>27</v>
      </c>
      <c r="F50" s="25" t="s">
        <v>1855</v>
      </c>
      <c r="G50" s="51">
        <v>0.96299999999999997</v>
      </c>
      <c r="H50" s="27">
        <f>B50-F50</f>
        <v>-62382</v>
      </c>
      <c r="I50" s="51">
        <f>(B50-F50)/F50</f>
        <v>-9.6870370542910117E-3</v>
      </c>
      <c r="J50" s="35"/>
    </row>
    <row r="51" spans="1:10" ht="15" customHeight="1">
      <c r="A51" s="10" t="s">
        <v>2082</v>
      </c>
      <c r="B51" s="15" t="s">
        <v>761</v>
      </c>
      <c r="C51" s="6" t="s">
        <v>762</v>
      </c>
      <c r="D51" s="6" t="s">
        <v>763</v>
      </c>
      <c r="E51" s="16" t="s">
        <v>27</v>
      </c>
      <c r="F51" s="25" t="s">
        <v>1856</v>
      </c>
      <c r="G51" s="51">
        <v>2.1000000000000001E-2</v>
      </c>
      <c r="H51" s="27">
        <f>B51-F51</f>
        <v>-61123</v>
      </c>
      <c r="I51" s="51">
        <f>(B51-F51)/F51</f>
        <v>-0.43429419998436847</v>
      </c>
      <c r="J51" s="35"/>
    </row>
    <row r="52" spans="1:10" ht="15" customHeight="1">
      <c r="A52" s="10" t="s">
        <v>2083</v>
      </c>
      <c r="B52" s="15" t="s">
        <v>764</v>
      </c>
      <c r="C52" s="6" t="s">
        <v>765</v>
      </c>
      <c r="D52" s="6" t="s">
        <v>83</v>
      </c>
      <c r="E52" s="16" t="s">
        <v>27</v>
      </c>
      <c r="F52" s="25" t="s">
        <v>1857</v>
      </c>
      <c r="G52" s="51">
        <v>1.4999999999999999E-2</v>
      </c>
      <c r="H52" s="52">
        <f>B52-F52</f>
        <v>-73039</v>
      </c>
      <c r="I52" s="51">
        <f>(B52-F52)/F52</f>
        <v>-0.70555448222565686</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695</v>
      </c>
      <c r="C55" s="6" t="s">
        <v>696</v>
      </c>
      <c r="D55" s="50">
        <v>1</v>
      </c>
      <c r="E55" s="16" t="s">
        <v>6</v>
      </c>
      <c r="F55" s="100"/>
      <c r="G55" s="101"/>
      <c r="H55" s="101"/>
      <c r="I55" s="102"/>
      <c r="J55" s="35"/>
    </row>
    <row r="56" spans="1:10" ht="15" customHeight="1">
      <c r="A56" s="10" t="s">
        <v>2084</v>
      </c>
      <c r="B56" s="15" t="s">
        <v>766</v>
      </c>
      <c r="C56" s="6" t="s">
        <v>767</v>
      </c>
      <c r="D56" s="6" t="s">
        <v>106</v>
      </c>
      <c r="E56" s="16" t="s">
        <v>27</v>
      </c>
      <c r="F56" s="100"/>
      <c r="G56" s="101"/>
      <c r="H56" s="101"/>
      <c r="I56" s="102"/>
      <c r="J56" s="35"/>
    </row>
    <row r="57" spans="1:10" ht="15" customHeight="1">
      <c r="A57" s="10" t="s">
        <v>2085</v>
      </c>
      <c r="B57" s="15" t="s">
        <v>768</v>
      </c>
      <c r="C57" s="6" t="s">
        <v>769</v>
      </c>
      <c r="D57" s="6" t="s">
        <v>79</v>
      </c>
      <c r="E57" s="16" t="s">
        <v>27</v>
      </c>
      <c r="F57" s="100"/>
      <c r="G57" s="101"/>
      <c r="H57" s="101"/>
      <c r="I57" s="102"/>
      <c r="J57" s="35"/>
    </row>
    <row r="58" spans="1:10" ht="15" customHeight="1">
      <c r="A58" s="10" t="s">
        <v>2086</v>
      </c>
      <c r="B58" s="15" t="s">
        <v>770</v>
      </c>
      <c r="C58" s="6" t="s">
        <v>771</v>
      </c>
      <c r="D58" s="6" t="s">
        <v>106</v>
      </c>
      <c r="E58" s="16" t="s">
        <v>27</v>
      </c>
      <c r="F58" s="100"/>
      <c r="G58" s="101"/>
      <c r="H58" s="101"/>
      <c r="I58" s="102"/>
      <c r="J58" s="35"/>
    </row>
    <row r="59" spans="1:10" ht="15" customHeight="1">
      <c r="A59" s="10" t="s">
        <v>2087</v>
      </c>
      <c r="B59" s="15" t="s">
        <v>772</v>
      </c>
      <c r="C59" s="6" t="s">
        <v>773</v>
      </c>
      <c r="D59" s="6" t="s">
        <v>580</v>
      </c>
      <c r="E59" s="16" t="s">
        <v>27</v>
      </c>
      <c r="F59" s="100"/>
      <c r="G59" s="101"/>
      <c r="H59" s="101"/>
      <c r="I59" s="102"/>
      <c r="J59" s="35"/>
    </row>
    <row r="60" spans="1:10" ht="15" customHeight="1">
      <c r="A60" s="10" t="s">
        <v>2088</v>
      </c>
      <c r="B60" s="15" t="s">
        <v>774</v>
      </c>
      <c r="C60" s="6" t="s">
        <v>775</v>
      </c>
      <c r="D60" s="6" t="s">
        <v>776</v>
      </c>
      <c r="E60" s="16" t="s">
        <v>27</v>
      </c>
      <c r="F60" s="100"/>
      <c r="G60" s="101"/>
      <c r="H60" s="101"/>
      <c r="I60" s="102"/>
      <c r="J60" s="35"/>
    </row>
    <row r="61" spans="1:10" ht="15" customHeight="1">
      <c r="A61" s="10" t="s">
        <v>2089</v>
      </c>
      <c r="B61" s="15" t="s">
        <v>777</v>
      </c>
      <c r="C61" s="6" t="s">
        <v>778</v>
      </c>
      <c r="D61" s="6" t="s">
        <v>302</v>
      </c>
      <c r="E61" s="16" t="s">
        <v>27</v>
      </c>
      <c r="F61" s="100"/>
      <c r="G61" s="101"/>
      <c r="H61" s="101"/>
      <c r="I61" s="102"/>
      <c r="J61" s="35"/>
    </row>
    <row r="62" spans="1:10" ht="15" customHeight="1">
      <c r="A62" s="10" t="s">
        <v>2090</v>
      </c>
      <c r="B62" s="15" t="s">
        <v>779</v>
      </c>
      <c r="C62" s="6" t="s">
        <v>780</v>
      </c>
      <c r="D62" s="6" t="s">
        <v>781</v>
      </c>
      <c r="E62" s="16" t="s">
        <v>27</v>
      </c>
      <c r="F62" s="100"/>
      <c r="G62" s="101"/>
      <c r="H62" s="101"/>
      <c r="I62" s="102"/>
      <c r="J62" s="35"/>
    </row>
    <row r="63" spans="1:10" ht="15" customHeight="1">
      <c r="A63" s="10" t="s">
        <v>2091</v>
      </c>
      <c r="B63" s="15" t="s">
        <v>782</v>
      </c>
      <c r="C63" s="6" t="s">
        <v>783</v>
      </c>
      <c r="D63" s="6" t="s">
        <v>784</v>
      </c>
      <c r="E63" s="16" t="s">
        <v>27</v>
      </c>
      <c r="F63" s="100"/>
      <c r="G63" s="101"/>
      <c r="H63" s="101"/>
      <c r="I63" s="102"/>
      <c r="J63" s="35"/>
    </row>
    <row r="64" spans="1:10" ht="15" customHeight="1">
      <c r="A64" s="10" t="s">
        <v>2092</v>
      </c>
      <c r="B64" s="68">
        <v>491900</v>
      </c>
      <c r="C64" s="6" t="s">
        <v>2003</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785</v>
      </c>
      <c r="C67" s="69" t="s">
        <v>786</v>
      </c>
      <c r="D67" s="72">
        <v>1</v>
      </c>
      <c r="E67" s="41" t="s">
        <v>6</v>
      </c>
      <c r="F67" s="100"/>
      <c r="G67" s="101"/>
      <c r="H67" s="101"/>
      <c r="I67" s="102"/>
      <c r="J67" s="35"/>
    </row>
    <row r="68" spans="1:10" ht="15" customHeight="1">
      <c r="A68" s="10" t="s">
        <v>2093</v>
      </c>
      <c r="B68" s="15" t="s">
        <v>789</v>
      </c>
      <c r="C68" s="6" t="s">
        <v>637</v>
      </c>
      <c r="D68" s="71" t="s">
        <v>74</v>
      </c>
      <c r="E68" s="16" t="s">
        <v>27</v>
      </c>
      <c r="F68" s="100"/>
      <c r="G68" s="101"/>
      <c r="H68" s="101"/>
      <c r="I68" s="102"/>
      <c r="J68" s="35"/>
    </row>
    <row r="69" spans="1:10" ht="15" customHeight="1">
      <c r="A69" s="10" t="s">
        <v>2094</v>
      </c>
      <c r="B69" s="15" t="s">
        <v>790</v>
      </c>
      <c r="C69" s="6" t="s">
        <v>791</v>
      </c>
      <c r="D69" s="6" t="s">
        <v>131</v>
      </c>
      <c r="E69" s="16" t="s">
        <v>27</v>
      </c>
      <c r="F69" s="100"/>
      <c r="G69" s="101"/>
      <c r="H69" s="101"/>
      <c r="I69" s="102"/>
      <c r="J69" s="35"/>
    </row>
    <row r="70" spans="1:10" ht="15" customHeight="1">
      <c r="A70" s="10" t="s">
        <v>2095</v>
      </c>
      <c r="B70" s="15" t="s">
        <v>792</v>
      </c>
      <c r="C70" s="6" t="s">
        <v>582</v>
      </c>
      <c r="D70" s="6" t="s">
        <v>71</v>
      </c>
      <c r="E70" s="16" t="s">
        <v>27</v>
      </c>
      <c r="F70" s="100"/>
      <c r="G70" s="101"/>
      <c r="H70" s="101"/>
      <c r="I70" s="102"/>
      <c r="J70" s="35"/>
    </row>
    <row r="71" spans="1:10" ht="15" customHeight="1">
      <c r="A71" s="10" t="s">
        <v>2096</v>
      </c>
      <c r="B71" s="15" t="s">
        <v>793</v>
      </c>
      <c r="C71" s="6" t="s">
        <v>794</v>
      </c>
      <c r="D71" s="6" t="s">
        <v>137</v>
      </c>
      <c r="E71" s="16" t="s">
        <v>27</v>
      </c>
      <c r="F71" s="100"/>
      <c r="G71" s="101"/>
      <c r="H71" s="101"/>
      <c r="I71" s="102"/>
      <c r="J71" s="35"/>
    </row>
    <row r="72" spans="1:10" ht="15" customHeight="1">
      <c r="A72" s="10" t="s">
        <v>2097</v>
      </c>
      <c r="B72" s="15" t="s">
        <v>795</v>
      </c>
      <c r="C72" s="6" t="s">
        <v>796</v>
      </c>
      <c r="D72" s="6" t="s">
        <v>797</v>
      </c>
      <c r="E72" s="16" t="s">
        <v>27</v>
      </c>
      <c r="F72" s="100"/>
      <c r="G72" s="101"/>
      <c r="H72" s="101"/>
      <c r="I72" s="102"/>
      <c r="J72" s="35"/>
    </row>
    <row r="73" spans="1:10" ht="15" customHeight="1">
      <c r="A73" s="10" t="s">
        <v>2098</v>
      </c>
      <c r="B73" s="15" t="s">
        <v>798</v>
      </c>
      <c r="C73" s="6" t="s">
        <v>799</v>
      </c>
      <c r="D73" s="6" t="s">
        <v>800</v>
      </c>
      <c r="E73" s="16" t="s">
        <v>27</v>
      </c>
      <c r="F73" s="100"/>
      <c r="G73" s="101"/>
      <c r="H73" s="101"/>
      <c r="I73" s="102"/>
      <c r="J73" s="35"/>
    </row>
    <row r="74" spans="1:10" ht="15" customHeight="1">
      <c r="A74" s="10" t="s">
        <v>2099</v>
      </c>
      <c r="B74" s="15" t="s">
        <v>801</v>
      </c>
      <c r="C74" s="6" t="s">
        <v>802</v>
      </c>
      <c r="D74" s="6" t="s">
        <v>803</v>
      </c>
      <c r="E74" s="16" t="s">
        <v>13</v>
      </c>
      <c r="F74" s="100"/>
      <c r="G74" s="101"/>
      <c r="H74" s="101"/>
      <c r="I74" s="102"/>
      <c r="J74" s="35"/>
    </row>
    <row r="75" spans="1:10" ht="15" customHeight="1">
      <c r="A75" s="10" t="s">
        <v>2092</v>
      </c>
      <c r="B75" s="68">
        <v>2380</v>
      </c>
      <c r="C75" s="6" t="s">
        <v>2004</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787</v>
      </c>
      <c r="C77" s="6" t="s">
        <v>788</v>
      </c>
      <c r="D77" s="50">
        <v>1</v>
      </c>
      <c r="E77" s="16" t="s">
        <v>6</v>
      </c>
      <c r="F77" s="100"/>
      <c r="G77" s="101"/>
      <c r="H77" s="101"/>
      <c r="I77" s="102"/>
      <c r="J77" s="35"/>
    </row>
    <row r="78" spans="1:10" ht="15" customHeight="1">
      <c r="A78" s="10" t="s">
        <v>2100</v>
      </c>
      <c r="B78" s="15" t="s">
        <v>805</v>
      </c>
      <c r="C78" s="6" t="s">
        <v>806</v>
      </c>
      <c r="D78" s="6" t="s">
        <v>71</v>
      </c>
      <c r="E78" s="16" t="s">
        <v>27</v>
      </c>
      <c r="F78" s="100"/>
      <c r="G78" s="101"/>
      <c r="H78" s="101"/>
      <c r="I78" s="102"/>
      <c r="J78" s="35"/>
    </row>
    <row r="79" spans="1:10" ht="15" customHeight="1">
      <c r="A79" s="10" t="s">
        <v>2101</v>
      </c>
      <c r="B79" s="15" t="s">
        <v>807</v>
      </c>
      <c r="C79" s="6" t="s">
        <v>808</v>
      </c>
      <c r="D79" s="6" t="s">
        <v>809</v>
      </c>
      <c r="E79" s="16" t="s">
        <v>27</v>
      </c>
      <c r="F79" s="100"/>
      <c r="G79" s="101"/>
      <c r="H79" s="101"/>
      <c r="I79" s="102"/>
      <c r="J79" s="35"/>
    </row>
    <row r="80" spans="1:10" ht="15" customHeight="1">
      <c r="A80" s="10" t="s">
        <v>2102</v>
      </c>
      <c r="B80" s="15" t="s">
        <v>810</v>
      </c>
      <c r="C80" s="6" t="s">
        <v>811</v>
      </c>
      <c r="D80" s="6" t="s">
        <v>503</v>
      </c>
      <c r="E80" s="16" t="s">
        <v>13</v>
      </c>
      <c r="F80" s="100"/>
      <c r="G80" s="101"/>
      <c r="H80" s="101"/>
      <c r="I80" s="102"/>
      <c r="J80" s="35"/>
    </row>
    <row r="81" spans="1:10" ht="15" customHeight="1">
      <c r="A81" s="10" t="s">
        <v>2103</v>
      </c>
      <c r="B81" s="15" t="s">
        <v>812</v>
      </c>
      <c r="C81" s="6" t="s">
        <v>813</v>
      </c>
      <c r="D81" s="6" t="s">
        <v>814</v>
      </c>
      <c r="E81" s="16" t="s">
        <v>13</v>
      </c>
      <c r="F81" s="100"/>
      <c r="G81" s="101"/>
      <c r="H81" s="101"/>
      <c r="I81" s="102"/>
      <c r="J81" s="35"/>
    </row>
    <row r="82" spans="1:10" ht="15" customHeight="1">
      <c r="A82" s="10" t="s">
        <v>2104</v>
      </c>
      <c r="B82" s="15" t="s">
        <v>815</v>
      </c>
      <c r="C82" s="6" t="s">
        <v>816</v>
      </c>
      <c r="D82" s="6" t="s">
        <v>817</v>
      </c>
      <c r="E82" s="16" t="s">
        <v>13</v>
      </c>
      <c r="F82" s="100"/>
      <c r="G82" s="101"/>
      <c r="H82" s="101"/>
      <c r="I82" s="102"/>
      <c r="J82" s="35"/>
    </row>
    <row r="83" spans="1:10" ht="15" customHeight="1">
      <c r="A83" s="10" t="s">
        <v>2092</v>
      </c>
      <c r="B83" s="68">
        <v>462</v>
      </c>
      <c r="C83" s="6" t="s">
        <v>1999</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818</v>
      </c>
      <c r="C86" s="6" t="s">
        <v>819</v>
      </c>
      <c r="D86" s="50">
        <v>1</v>
      </c>
      <c r="E86" s="16" t="s">
        <v>6</v>
      </c>
      <c r="F86" s="100"/>
      <c r="G86" s="101"/>
      <c r="H86" s="101"/>
      <c r="I86" s="102"/>
      <c r="J86" s="35"/>
    </row>
    <row r="87" spans="1:10" ht="15" customHeight="1">
      <c r="A87" s="10" t="s">
        <v>2105</v>
      </c>
      <c r="B87" s="15" t="s">
        <v>820</v>
      </c>
      <c r="C87" s="6" t="s">
        <v>821</v>
      </c>
      <c r="D87" s="6" t="s">
        <v>822</v>
      </c>
      <c r="E87" s="16" t="s">
        <v>27</v>
      </c>
      <c r="F87" s="100"/>
      <c r="G87" s="101"/>
      <c r="H87" s="101"/>
      <c r="I87" s="102"/>
      <c r="J87" s="35"/>
    </row>
    <row r="88" spans="1:10" ht="15" customHeight="1">
      <c r="A88" s="10" t="s">
        <v>2106</v>
      </c>
      <c r="B88" s="15" t="s">
        <v>823</v>
      </c>
      <c r="C88" s="6" t="s">
        <v>824</v>
      </c>
      <c r="D88" s="6" t="s">
        <v>825</v>
      </c>
      <c r="E88" s="16" t="s">
        <v>27</v>
      </c>
      <c r="F88" s="100"/>
      <c r="G88" s="101"/>
      <c r="H88" s="101"/>
      <c r="I88" s="102"/>
      <c r="J88" s="35"/>
    </row>
    <row r="89" spans="1:10" ht="15" customHeight="1">
      <c r="A89" s="10" t="s">
        <v>2107</v>
      </c>
      <c r="B89" s="15" t="s">
        <v>826</v>
      </c>
      <c r="C89" s="6" t="s">
        <v>827</v>
      </c>
      <c r="D89" s="6" t="s">
        <v>828</v>
      </c>
      <c r="E89" s="16" t="s">
        <v>27</v>
      </c>
      <c r="F89" s="100"/>
      <c r="G89" s="101"/>
      <c r="H89" s="101"/>
      <c r="I89" s="102"/>
      <c r="J89" s="35"/>
    </row>
    <row r="90" spans="1:10" ht="15" customHeight="1">
      <c r="A90" s="10" t="s">
        <v>2108</v>
      </c>
      <c r="B90" s="15" t="s">
        <v>829</v>
      </c>
      <c r="C90" s="6" t="s">
        <v>830</v>
      </c>
      <c r="D90" s="6" t="s">
        <v>177</v>
      </c>
      <c r="E90" s="16" t="s">
        <v>27</v>
      </c>
      <c r="F90" s="100"/>
      <c r="G90" s="101"/>
      <c r="H90" s="101"/>
      <c r="I90" s="102"/>
      <c r="J90" s="35"/>
    </row>
    <row r="91" spans="1:10" ht="15" customHeight="1">
      <c r="A91" s="10" t="s">
        <v>2109</v>
      </c>
      <c r="B91" s="15" t="s">
        <v>831</v>
      </c>
      <c r="C91" s="6" t="s">
        <v>832</v>
      </c>
      <c r="D91" s="6" t="s">
        <v>833</v>
      </c>
      <c r="E91" s="16" t="s">
        <v>13</v>
      </c>
      <c r="F91" s="100"/>
      <c r="G91" s="101"/>
      <c r="H91" s="101"/>
      <c r="I91" s="102"/>
      <c r="J91" s="35"/>
    </row>
    <row r="92" spans="1:10" ht="15" customHeight="1">
      <c r="A92" s="10" t="s">
        <v>1988</v>
      </c>
      <c r="B92" s="15" t="s">
        <v>834</v>
      </c>
      <c r="C92" s="6" t="s">
        <v>835</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836</v>
      </c>
      <c r="C94" s="6" t="s">
        <v>837</v>
      </c>
      <c r="D94" s="50">
        <v>1</v>
      </c>
      <c r="E94" s="16" t="s">
        <v>6</v>
      </c>
      <c r="F94" s="100"/>
      <c r="G94" s="101"/>
      <c r="H94" s="101"/>
      <c r="I94" s="102"/>
      <c r="J94" s="35"/>
    </row>
    <row r="95" spans="1:10" ht="15" customHeight="1">
      <c r="A95" s="10" t="s">
        <v>2110</v>
      </c>
      <c r="B95" s="15" t="s">
        <v>838</v>
      </c>
      <c r="C95" s="6" t="s">
        <v>839</v>
      </c>
      <c r="D95" s="6" t="s">
        <v>840</v>
      </c>
      <c r="E95" s="16" t="s">
        <v>258</v>
      </c>
      <c r="F95" s="100"/>
      <c r="G95" s="101"/>
      <c r="H95" s="101"/>
      <c r="I95" s="102"/>
      <c r="J95" s="35"/>
    </row>
    <row r="96" spans="1:10" ht="15" customHeight="1">
      <c r="A96" s="10" t="s">
        <v>2111</v>
      </c>
      <c r="B96" s="15" t="s">
        <v>841</v>
      </c>
      <c r="C96" s="6" t="s">
        <v>842</v>
      </c>
      <c r="D96" s="6" t="s">
        <v>190</v>
      </c>
      <c r="E96" s="16" t="s">
        <v>13</v>
      </c>
      <c r="F96" s="100"/>
      <c r="G96" s="101"/>
      <c r="H96" s="101"/>
      <c r="I96" s="102"/>
      <c r="J96" s="35"/>
    </row>
    <row r="97" spans="1:10" ht="15" customHeight="1">
      <c r="A97" s="10" t="s">
        <v>2112</v>
      </c>
      <c r="B97" s="15" t="s">
        <v>843</v>
      </c>
      <c r="C97" s="6" t="s">
        <v>844</v>
      </c>
      <c r="D97" s="6" t="s">
        <v>845</v>
      </c>
      <c r="E97" s="16" t="s">
        <v>13</v>
      </c>
      <c r="F97" s="100"/>
      <c r="G97" s="101"/>
      <c r="H97" s="101"/>
      <c r="I97" s="102"/>
      <c r="J97" s="35"/>
    </row>
    <row r="98" spans="1:10" ht="15" customHeight="1">
      <c r="A98" s="10" t="s">
        <v>2106</v>
      </c>
      <c r="B98" s="15" t="s">
        <v>846</v>
      </c>
      <c r="C98" s="6" t="s">
        <v>847</v>
      </c>
      <c r="D98" s="6" t="s">
        <v>196</v>
      </c>
      <c r="E98" s="16" t="s">
        <v>27</v>
      </c>
      <c r="F98" s="100"/>
      <c r="G98" s="101"/>
      <c r="H98" s="101"/>
      <c r="I98" s="102"/>
      <c r="J98" s="35"/>
    </row>
    <row r="99" spans="1:10" ht="15" customHeight="1">
      <c r="A99" s="10" t="s">
        <v>2107</v>
      </c>
      <c r="B99" s="15" t="s">
        <v>848</v>
      </c>
      <c r="C99" s="6" t="s">
        <v>849</v>
      </c>
      <c r="D99" s="6" t="s">
        <v>429</v>
      </c>
      <c r="E99" s="16" t="s">
        <v>27</v>
      </c>
      <c r="F99" s="100"/>
      <c r="G99" s="101"/>
      <c r="H99" s="101"/>
      <c r="I99" s="102"/>
      <c r="J99" s="35"/>
    </row>
    <row r="100" spans="1:10" ht="15" customHeight="1">
      <c r="A100" s="10" t="s">
        <v>2108</v>
      </c>
      <c r="B100" s="15" t="s">
        <v>850</v>
      </c>
      <c r="C100" s="6" t="s">
        <v>851</v>
      </c>
      <c r="D100" s="6" t="s">
        <v>540</v>
      </c>
      <c r="E100" s="16" t="s">
        <v>27</v>
      </c>
      <c r="F100" s="100"/>
      <c r="G100" s="101"/>
      <c r="H100" s="101"/>
      <c r="I100" s="102"/>
      <c r="J100" s="35"/>
    </row>
    <row r="101" spans="1:10" ht="15" customHeight="1">
      <c r="A101" s="10" t="s">
        <v>2109</v>
      </c>
      <c r="B101" s="15" t="s">
        <v>852</v>
      </c>
      <c r="C101" s="6" t="s">
        <v>853</v>
      </c>
      <c r="D101" s="6" t="s">
        <v>661</v>
      </c>
      <c r="E101" s="16" t="s">
        <v>13</v>
      </c>
      <c r="F101" s="100"/>
      <c r="G101" s="101"/>
      <c r="H101" s="101"/>
      <c r="I101" s="102"/>
      <c r="J101" s="35"/>
    </row>
    <row r="102" spans="1:10" ht="15" customHeight="1">
      <c r="A102" s="10" t="s">
        <v>1988</v>
      </c>
      <c r="B102" s="15" t="s">
        <v>854</v>
      </c>
      <c r="C102" s="6" t="s">
        <v>855</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856</v>
      </c>
      <c r="C105" s="6" t="s">
        <v>857</v>
      </c>
      <c r="D105" s="50">
        <v>1</v>
      </c>
      <c r="E105" s="16" t="s">
        <v>6</v>
      </c>
      <c r="F105" s="100"/>
      <c r="G105" s="101"/>
      <c r="H105" s="101"/>
      <c r="I105" s="102"/>
      <c r="J105" s="35"/>
    </row>
    <row r="106" spans="1:10" ht="15" customHeight="1">
      <c r="A106" s="10" t="s">
        <v>2113</v>
      </c>
      <c r="B106" s="15" t="s">
        <v>858</v>
      </c>
      <c r="C106" s="6" t="s">
        <v>859</v>
      </c>
      <c r="D106" s="6" t="s">
        <v>83</v>
      </c>
      <c r="E106" s="16" t="s">
        <v>27</v>
      </c>
      <c r="F106" s="100"/>
      <c r="G106" s="101"/>
      <c r="H106" s="101"/>
      <c r="I106" s="102"/>
      <c r="J106" s="35"/>
    </row>
    <row r="107" spans="1:10" ht="15" customHeight="1">
      <c r="A107" s="10" t="s">
        <v>2102</v>
      </c>
      <c r="B107" s="15" t="s">
        <v>860</v>
      </c>
      <c r="C107" s="6" t="s">
        <v>765</v>
      </c>
      <c r="D107" s="6" t="s">
        <v>861</v>
      </c>
      <c r="E107" s="16" t="s">
        <v>27</v>
      </c>
      <c r="F107" s="100"/>
      <c r="G107" s="101"/>
      <c r="H107" s="101"/>
      <c r="I107" s="102"/>
      <c r="J107" s="35"/>
    </row>
    <row r="108" spans="1:10" ht="15" customHeight="1">
      <c r="A108" s="10" t="s">
        <v>2094</v>
      </c>
      <c r="B108" s="15" t="s">
        <v>862</v>
      </c>
      <c r="C108" s="6" t="s">
        <v>863</v>
      </c>
      <c r="D108" s="6" t="s">
        <v>864</v>
      </c>
      <c r="E108" s="16" t="s">
        <v>27</v>
      </c>
      <c r="F108" s="100"/>
      <c r="G108" s="101"/>
      <c r="H108" s="101"/>
      <c r="I108" s="102"/>
      <c r="J108" s="35"/>
    </row>
    <row r="109" spans="1:10" ht="15" customHeight="1">
      <c r="A109" s="10" t="s">
        <v>2114</v>
      </c>
      <c r="B109" s="15" t="s">
        <v>865</v>
      </c>
      <c r="C109" s="6" t="s">
        <v>866</v>
      </c>
      <c r="D109" s="6" t="s">
        <v>867</v>
      </c>
      <c r="E109" s="16" t="s">
        <v>27</v>
      </c>
      <c r="F109" s="100"/>
      <c r="G109" s="101"/>
      <c r="H109" s="101"/>
      <c r="I109" s="102"/>
      <c r="J109" s="35"/>
    </row>
    <row r="110" spans="1:10" ht="15" customHeight="1">
      <c r="A110" s="10" t="s">
        <v>2115</v>
      </c>
      <c r="B110" s="15" t="s">
        <v>868</v>
      </c>
      <c r="C110" s="6" t="s">
        <v>869</v>
      </c>
      <c r="D110" s="6" t="s">
        <v>800</v>
      </c>
      <c r="E110" s="16" t="s">
        <v>13</v>
      </c>
      <c r="F110" s="100"/>
      <c r="G110" s="101"/>
      <c r="H110" s="101"/>
      <c r="I110" s="102"/>
      <c r="J110" s="35"/>
    </row>
    <row r="111" spans="1:10" ht="15" customHeight="1">
      <c r="A111" s="10" t="s">
        <v>2097</v>
      </c>
      <c r="B111" s="15" t="s">
        <v>870</v>
      </c>
      <c r="C111" s="6" t="s">
        <v>871</v>
      </c>
      <c r="D111" s="6" t="s">
        <v>872</v>
      </c>
      <c r="E111" s="16" t="s">
        <v>13</v>
      </c>
      <c r="F111" s="100"/>
      <c r="G111" s="101"/>
      <c r="H111" s="101"/>
      <c r="I111" s="102"/>
      <c r="J111" s="35"/>
    </row>
    <row r="112" spans="1:10" ht="15" customHeight="1">
      <c r="A112" s="10" t="s">
        <v>2116</v>
      </c>
      <c r="B112" s="15" t="s">
        <v>873</v>
      </c>
      <c r="C112" s="6" t="s">
        <v>874</v>
      </c>
      <c r="D112" s="6" t="s">
        <v>121</v>
      </c>
      <c r="E112" s="16" t="s">
        <v>13</v>
      </c>
      <c r="F112" s="100"/>
      <c r="G112" s="101"/>
      <c r="H112" s="101"/>
      <c r="I112" s="102"/>
      <c r="J112" s="35"/>
    </row>
    <row r="113" spans="1:10" ht="15" customHeight="1">
      <c r="A113" s="10" t="s">
        <v>2092</v>
      </c>
      <c r="B113" s="68">
        <v>1255</v>
      </c>
      <c r="C113" s="6" t="s">
        <v>2004</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875</v>
      </c>
      <c r="C115" s="8" t="s">
        <v>876</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877</v>
      </c>
      <c r="C118" s="6" t="s">
        <v>878</v>
      </c>
      <c r="D118" s="50">
        <v>1</v>
      </c>
      <c r="E118" s="16" t="s">
        <v>6</v>
      </c>
      <c r="F118" s="100"/>
      <c r="G118" s="101"/>
      <c r="H118" s="101"/>
      <c r="I118" s="102"/>
      <c r="J118" s="35"/>
    </row>
    <row r="119" spans="1:10" ht="15" customHeight="1">
      <c r="A119" s="10" t="s">
        <v>2117</v>
      </c>
      <c r="B119" s="15" t="s">
        <v>879</v>
      </c>
      <c r="C119" s="6" t="s">
        <v>880</v>
      </c>
      <c r="D119" s="6" t="s">
        <v>219</v>
      </c>
      <c r="E119" s="16" t="s">
        <v>13</v>
      </c>
      <c r="F119" s="100"/>
      <c r="G119" s="101"/>
      <c r="H119" s="101"/>
      <c r="I119" s="102"/>
      <c r="J119" s="35"/>
    </row>
    <row r="120" spans="1:10" ht="15" customHeight="1">
      <c r="A120" s="10" t="s">
        <v>2112</v>
      </c>
      <c r="B120" s="15" t="s">
        <v>881</v>
      </c>
      <c r="C120" s="6" t="s">
        <v>882</v>
      </c>
      <c r="D120" s="6" t="s">
        <v>174</v>
      </c>
      <c r="E120" s="16" t="s">
        <v>13</v>
      </c>
      <c r="F120" s="100"/>
      <c r="G120" s="101"/>
      <c r="H120" s="101"/>
      <c r="I120" s="102"/>
      <c r="J120" s="35"/>
    </row>
    <row r="121" spans="1:10" ht="15" customHeight="1">
      <c r="A121" s="10" t="s">
        <v>2106</v>
      </c>
      <c r="B121" s="15" t="s">
        <v>883</v>
      </c>
      <c r="C121" s="6" t="s">
        <v>884</v>
      </c>
      <c r="D121" s="6" t="s">
        <v>171</v>
      </c>
      <c r="E121" s="16" t="s">
        <v>13</v>
      </c>
      <c r="F121" s="100"/>
      <c r="G121" s="101"/>
      <c r="H121" s="101"/>
      <c r="I121" s="102"/>
      <c r="J121" s="35"/>
    </row>
    <row r="122" spans="1:10" ht="15" customHeight="1">
      <c r="A122" s="10" t="s">
        <v>2107</v>
      </c>
      <c r="B122" s="15" t="s">
        <v>885</v>
      </c>
      <c r="C122" s="6" t="s">
        <v>886</v>
      </c>
      <c r="D122" s="6" t="s">
        <v>174</v>
      </c>
      <c r="E122" s="16" t="s">
        <v>13</v>
      </c>
      <c r="F122" s="100"/>
      <c r="G122" s="101"/>
      <c r="H122" s="101"/>
      <c r="I122" s="102"/>
      <c r="J122" s="35"/>
    </row>
    <row r="123" spans="1:10" ht="15" customHeight="1">
      <c r="A123" s="10" t="s">
        <v>2108</v>
      </c>
      <c r="B123" s="15" t="s">
        <v>887</v>
      </c>
      <c r="C123" s="6" t="s">
        <v>888</v>
      </c>
      <c r="D123" s="6" t="s">
        <v>33</v>
      </c>
      <c r="E123" s="16" t="s">
        <v>27</v>
      </c>
      <c r="F123" s="100"/>
      <c r="G123" s="101"/>
      <c r="H123" s="101"/>
      <c r="I123" s="102"/>
      <c r="J123" s="35"/>
    </row>
    <row r="124" spans="1:10" ht="15" customHeight="1">
      <c r="A124" s="10" t="s">
        <v>2109</v>
      </c>
      <c r="B124" s="15" t="s">
        <v>889</v>
      </c>
      <c r="C124" s="6" t="s">
        <v>890</v>
      </c>
      <c r="D124" s="6" t="s">
        <v>506</v>
      </c>
      <c r="E124" s="16" t="s">
        <v>13</v>
      </c>
      <c r="F124" s="100"/>
      <c r="G124" s="101"/>
      <c r="H124" s="101"/>
      <c r="I124" s="102"/>
      <c r="J124" s="35"/>
    </row>
    <row r="125" spans="1:10" ht="15" customHeight="1" thickBot="1">
      <c r="A125" s="12" t="s">
        <v>1988</v>
      </c>
      <c r="B125" s="19" t="s">
        <v>891</v>
      </c>
      <c r="C125" s="20" t="s">
        <v>892</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2" manualBreakCount="2">
    <brk id="46" max="8" man="1"/>
    <brk id="8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2030</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475</v>
      </c>
      <c r="C7" s="6" t="s">
        <v>476</v>
      </c>
      <c r="D7" s="50">
        <v>1</v>
      </c>
      <c r="E7" s="16" t="s">
        <v>6</v>
      </c>
      <c r="F7" s="25" t="s">
        <v>1858</v>
      </c>
      <c r="G7" s="51">
        <v>1</v>
      </c>
      <c r="H7" s="27">
        <f>B7-F7</f>
        <v>40269</v>
      </c>
      <c r="I7" s="51">
        <f>(B7-F7)/F7</f>
        <v>5.2870810570223289E-2</v>
      </c>
      <c r="J7" s="35"/>
    </row>
    <row r="8" spans="1:10" ht="15" customHeight="1">
      <c r="A8" s="10" t="s">
        <v>2055</v>
      </c>
      <c r="B8" s="15" t="s">
        <v>477</v>
      </c>
      <c r="C8" s="6" t="s">
        <v>478</v>
      </c>
      <c r="D8" s="6" t="s">
        <v>479</v>
      </c>
      <c r="E8" s="16" t="s">
        <v>384</v>
      </c>
      <c r="F8" s="27">
        <v>297446</v>
      </c>
      <c r="G8" s="51">
        <f>F8/F7</f>
        <v>0.39052897069384979</v>
      </c>
      <c r="H8" s="27">
        <f>B8-F8</f>
        <v>13121</v>
      </c>
      <c r="I8" s="51">
        <f>(B8-F8)/F8</f>
        <v>4.4112208602569876E-2</v>
      </c>
      <c r="J8" s="35"/>
    </row>
    <row r="9" spans="1:10" ht="15" customHeight="1">
      <c r="A9" s="10" t="s">
        <v>2056</v>
      </c>
      <c r="B9" s="15" t="s">
        <v>480</v>
      </c>
      <c r="C9" s="6" t="s">
        <v>481</v>
      </c>
      <c r="D9" s="6" t="s">
        <v>146</v>
      </c>
      <c r="E9" s="16" t="s">
        <v>384</v>
      </c>
      <c r="F9" s="27">
        <v>464203</v>
      </c>
      <c r="G9" s="51">
        <f>F9/F7</f>
        <v>0.60947102930615016</v>
      </c>
      <c r="H9" s="27">
        <f>B9-F9</f>
        <v>27148</v>
      </c>
      <c r="I9" s="51">
        <f>(B9-F9)/F9</f>
        <v>5.8483034362121745E-2</v>
      </c>
      <c r="J9" s="35"/>
    </row>
    <row r="10" spans="1:10" ht="3.75" customHeight="1">
      <c r="A10" s="10"/>
      <c r="B10" s="39"/>
      <c r="C10" s="40"/>
      <c r="D10" s="40"/>
      <c r="E10" s="42"/>
      <c r="F10" s="60"/>
      <c r="G10" s="42"/>
      <c r="H10" s="61"/>
      <c r="I10" s="42"/>
      <c r="J10" s="3"/>
    </row>
    <row r="11" spans="1:10" ht="15" customHeight="1">
      <c r="A11" s="10" t="s">
        <v>2057</v>
      </c>
      <c r="B11" s="15" t="s">
        <v>19</v>
      </c>
      <c r="C11" s="6" t="s">
        <v>263</v>
      </c>
      <c r="D11" s="6" t="s">
        <v>6</v>
      </c>
      <c r="E11" s="16" t="s">
        <v>6</v>
      </c>
      <c r="F11" s="25">
        <v>2.94</v>
      </c>
      <c r="G11" s="26" t="s">
        <v>6</v>
      </c>
      <c r="H11" s="53">
        <f>B11-F11</f>
        <v>-0.14999999999999991</v>
      </c>
      <c r="I11" s="51">
        <f>(B11-F11)/F11</f>
        <v>-5.1020408163265279E-2</v>
      </c>
      <c r="J11" s="35"/>
    </row>
    <row r="12" spans="1:10" ht="15" customHeight="1">
      <c r="A12" s="10" t="s">
        <v>2058</v>
      </c>
      <c r="B12" s="15" t="s">
        <v>482</v>
      </c>
      <c r="C12" s="6" t="s">
        <v>263</v>
      </c>
      <c r="D12" s="6" t="s">
        <v>6</v>
      </c>
      <c r="E12" s="16" t="s">
        <v>6</v>
      </c>
      <c r="F12" s="25">
        <v>2.5499999999999998</v>
      </c>
      <c r="G12" s="26" t="s">
        <v>6</v>
      </c>
      <c r="H12" s="53">
        <f>B12-F12</f>
        <v>-0.13999999999999968</v>
      </c>
      <c r="I12" s="51">
        <f>(B12-F12)/F12</f>
        <v>-5.4901960784313607E-2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475</v>
      </c>
      <c r="C15" s="6" t="s">
        <v>476</v>
      </c>
      <c r="D15" s="50">
        <v>1</v>
      </c>
      <c r="E15" s="16" t="s">
        <v>6</v>
      </c>
      <c r="F15" s="25" t="s">
        <v>1858</v>
      </c>
      <c r="G15" s="51">
        <f>SUM(G18:G21)</f>
        <v>1</v>
      </c>
      <c r="H15" s="27">
        <f>B15-F15</f>
        <v>40269</v>
      </c>
      <c r="I15" s="51">
        <f>(B15-F15)/F15</f>
        <v>5.2870810570223289E-2</v>
      </c>
      <c r="J15" s="35"/>
    </row>
    <row r="16" spans="1:10" ht="15" customHeight="1">
      <c r="A16" s="10" t="s">
        <v>2059</v>
      </c>
      <c r="B16" s="15" t="s">
        <v>483</v>
      </c>
      <c r="C16" s="6" t="s">
        <v>484</v>
      </c>
      <c r="D16" s="6" t="s">
        <v>485</v>
      </c>
      <c r="E16" s="16" t="s">
        <v>384</v>
      </c>
      <c r="F16" s="111" t="s">
        <v>2027</v>
      </c>
      <c r="G16" s="112"/>
      <c r="H16" s="112"/>
      <c r="I16" s="113"/>
      <c r="J16" s="35"/>
    </row>
    <row r="17" spans="1:10" ht="15" customHeight="1">
      <c r="A17" s="10" t="s">
        <v>2060</v>
      </c>
      <c r="B17" s="15" t="s">
        <v>486</v>
      </c>
      <c r="C17" s="6" t="s">
        <v>487</v>
      </c>
      <c r="D17" s="6" t="s">
        <v>488</v>
      </c>
      <c r="E17" s="16" t="s">
        <v>384</v>
      </c>
      <c r="F17" s="114"/>
      <c r="G17" s="115"/>
      <c r="H17" s="115"/>
      <c r="I17" s="116"/>
      <c r="J17" s="35"/>
    </row>
    <row r="18" spans="1:10" ht="15" customHeight="1">
      <c r="A18" s="10" t="s">
        <v>2061</v>
      </c>
      <c r="B18" s="15" t="s">
        <v>489</v>
      </c>
      <c r="C18" s="6" t="s">
        <v>490</v>
      </c>
      <c r="D18" s="6" t="s">
        <v>491</v>
      </c>
      <c r="E18" s="16" t="s">
        <v>258</v>
      </c>
      <c r="F18" s="27">
        <v>550599</v>
      </c>
      <c r="G18" s="28">
        <f>F18/F15</f>
        <v>0.72290385728859352</v>
      </c>
      <c r="H18" s="27">
        <f>B18-F18</f>
        <v>-404949</v>
      </c>
      <c r="I18" s="51">
        <f>(B18-F18)/F18</f>
        <v>-0.73546991549203689</v>
      </c>
      <c r="J18" s="35"/>
    </row>
    <row r="19" spans="1:10" ht="15" customHeight="1">
      <c r="A19" s="10" t="s">
        <v>2062</v>
      </c>
      <c r="B19" s="15" t="s">
        <v>492</v>
      </c>
      <c r="C19" s="6" t="s">
        <v>493</v>
      </c>
      <c r="D19" s="6" t="s">
        <v>494</v>
      </c>
      <c r="E19" s="16" t="s">
        <v>13</v>
      </c>
      <c r="F19" s="27">
        <v>88581</v>
      </c>
      <c r="G19" s="51">
        <f>F19/F15</f>
        <v>0.11630160349452306</v>
      </c>
      <c r="H19" s="27">
        <f>B19-F19</f>
        <v>-32727</v>
      </c>
      <c r="I19" s="51">
        <f>(B19-F19)/F19</f>
        <v>-0.36945846174687574</v>
      </c>
      <c r="J19" s="35"/>
    </row>
    <row r="20" spans="1:10" ht="15" customHeight="1">
      <c r="A20" s="10" t="s">
        <v>2064</v>
      </c>
      <c r="B20" s="15" t="s">
        <v>495</v>
      </c>
      <c r="C20" s="6" t="s">
        <v>496</v>
      </c>
      <c r="D20" s="6" t="s">
        <v>497</v>
      </c>
      <c r="E20" s="16" t="s">
        <v>13</v>
      </c>
      <c r="F20" s="27">
        <v>66566</v>
      </c>
      <c r="G20" s="51">
        <f>F20/F15</f>
        <v>8.7397213151989964E-2</v>
      </c>
      <c r="H20" s="27">
        <f>B20-F20</f>
        <v>-20798</v>
      </c>
      <c r="I20" s="51">
        <f>(B20-F20)/F20</f>
        <v>-0.31244178709851878</v>
      </c>
      <c r="J20" s="35"/>
    </row>
    <row r="21" spans="1:10" ht="15" customHeight="1">
      <c r="A21" s="10" t="s">
        <v>2063</v>
      </c>
      <c r="B21" s="15" t="s">
        <v>498</v>
      </c>
      <c r="C21" s="6" t="s">
        <v>499</v>
      </c>
      <c r="D21" s="6" t="s">
        <v>500</v>
      </c>
      <c r="E21" s="16" t="s">
        <v>27</v>
      </c>
      <c r="F21" s="27">
        <v>55903</v>
      </c>
      <c r="G21" s="51">
        <f>F21/F15</f>
        <v>7.3397326064893409E-2</v>
      </c>
      <c r="H21" s="27">
        <f>B21-F21</f>
        <v>-21959</v>
      </c>
      <c r="I21" s="51">
        <f>(B21-F21)/F21</f>
        <v>-0.39280539505929912</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475</v>
      </c>
      <c r="C24" s="6" t="s">
        <v>476</v>
      </c>
      <c r="D24" s="50">
        <v>1</v>
      </c>
      <c r="E24" s="16" t="s">
        <v>6</v>
      </c>
      <c r="F24" s="25" t="s">
        <v>1858</v>
      </c>
      <c r="G24" s="51">
        <v>1</v>
      </c>
      <c r="H24" s="27">
        <f>B24-F24</f>
        <v>40269</v>
      </c>
      <c r="I24" s="51">
        <f>(B24-F24)/F24</f>
        <v>5.2870810570223289E-2</v>
      </c>
      <c r="J24" s="35"/>
    </row>
    <row r="25" spans="1:10" ht="15" customHeight="1">
      <c r="A25" s="10" t="s">
        <v>2065</v>
      </c>
      <c r="B25" s="15" t="s">
        <v>501</v>
      </c>
      <c r="C25" s="6" t="s">
        <v>502</v>
      </c>
      <c r="D25" s="6" t="s">
        <v>503</v>
      </c>
      <c r="E25" s="16" t="s">
        <v>258</v>
      </c>
      <c r="F25" s="25" t="s">
        <v>1859</v>
      </c>
      <c r="G25" s="51">
        <v>0.183</v>
      </c>
      <c r="H25" s="27">
        <f>B25-F25</f>
        <v>-18709</v>
      </c>
      <c r="I25" s="51">
        <f>(B25-F25)/F25</f>
        <v>-0.13452647170910242</v>
      </c>
      <c r="J25" s="35"/>
    </row>
    <row r="26" spans="1:10" ht="15" customHeight="1">
      <c r="A26" s="10" t="s">
        <v>2066</v>
      </c>
      <c r="B26" s="15" t="s">
        <v>504</v>
      </c>
      <c r="C26" s="6" t="s">
        <v>505</v>
      </c>
      <c r="D26" s="6" t="s">
        <v>506</v>
      </c>
      <c r="E26" s="16" t="s">
        <v>384</v>
      </c>
      <c r="F26" s="25" t="s">
        <v>1860</v>
      </c>
      <c r="G26" s="51">
        <v>0.42200000000000004</v>
      </c>
      <c r="H26" s="27">
        <f>B26-F26</f>
        <v>17553</v>
      </c>
      <c r="I26" s="51">
        <f>(B26-F26)/F26</f>
        <v>5.4669299480496827E-2</v>
      </c>
      <c r="J26" s="35"/>
    </row>
    <row r="27" spans="1:10" ht="15" customHeight="1">
      <c r="A27" s="10" t="s">
        <v>2067</v>
      </c>
      <c r="B27" s="15" t="s">
        <v>507</v>
      </c>
      <c r="C27" s="6" t="s">
        <v>508</v>
      </c>
      <c r="D27" s="6" t="s">
        <v>509</v>
      </c>
      <c r="E27" s="16" t="s">
        <v>384</v>
      </c>
      <c r="F27" s="25" t="s">
        <v>1861</v>
      </c>
      <c r="G27" s="51">
        <v>0.28000000000000003</v>
      </c>
      <c r="H27" s="27">
        <f>B27-F27</f>
        <v>11553</v>
      </c>
      <c r="I27" s="51">
        <f>(B27-F27)/F27</f>
        <v>5.412914530955705E-2</v>
      </c>
      <c r="J27" s="35"/>
    </row>
    <row r="28" spans="1:10" ht="15" customHeight="1">
      <c r="A28" s="10" t="s">
        <v>2068</v>
      </c>
      <c r="B28" s="15" t="s">
        <v>510</v>
      </c>
      <c r="C28" s="6" t="s">
        <v>511</v>
      </c>
      <c r="D28" s="6" t="s">
        <v>512</v>
      </c>
      <c r="E28" s="16" t="s">
        <v>258</v>
      </c>
      <c r="F28" s="25" t="s">
        <v>1862</v>
      </c>
      <c r="G28" s="51">
        <v>0.11599999999999999</v>
      </c>
      <c r="H28" s="27">
        <f>B28-F28</f>
        <v>29872</v>
      </c>
      <c r="I28" s="51">
        <f>(B28-F28)/F28</f>
        <v>0.33920014534553627</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475</v>
      </c>
      <c r="C31" s="6" t="s">
        <v>476</v>
      </c>
      <c r="D31" s="50">
        <v>1</v>
      </c>
      <c r="E31" s="16" t="s">
        <v>6</v>
      </c>
      <c r="F31" s="25" t="s">
        <v>1858</v>
      </c>
      <c r="G31" s="51">
        <v>1</v>
      </c>
      <c r="H31" s="27">
        <f t="shared" ref="H31:H40" si="0">B31-F31</f>
        <v>40269</v>
      </c>
      <c r="I31" s="51">
        <f t="shared" ref="I31:I40" si="1">(B31-F31)/F31</f>
        <v>5.2870810570223289E-2</v>
      </c>
      <c r="J31" s="35"/>
    </row>
    <row r="32" spans="1:10" ht="15" customHeight="1">
      <c r="A32" s="10" t="s">
        <v>2069</v>
      </c>
      <c r="B32" s="15" t="s">
        <v>513</v>
      </c>
      <c r="C32" s="6" t="s">
        <v>514</v>
      </c>
      <c r="D32" s="6" t="s">
        <v>515</v>
      </c>
      <c r="E32" s="16" t="s">
        <v>384</v>
      </c>
      <c r="F32" s="25" t="s">
        <v>1863</v>
      </c>
      <c r="G32" s="51">
        <v>0.71599999999999997</v>
      </c>
      <c r="H32" s="27">
        <f t="shared" si="0"/>
        <v>6479</v>
      </c>
      <c r="I32" s="51">
        <f t="shared" si="1"/>
        <v>1.1883799587671223E-2</v>
      </c>
      <c r="J32" s="35"/>
    </row>
    <row r="33" spans="1:10" ht="15" customHeight="1">
      <c r="A33" s="10" t="s">
        <v>2070</v>
      </c>
      <c r="B33" s="15" t="s">
        <v>516</v>
      </c>
      <c r="C33" s="6" t="s">
        <v>517</v>
      </c>
      <c r="D33" s="6" t="s">
        <v>86</v>
      </c>
      <c r="E33" s="16" t="s">
        <v>27</v>
      </c>
      <c r="F33" s="25" t="s">
        <v>1864</v>
      </c>
      <c r="G33" s="51">
        <v>1.7000000000000001E-2</v>
      </c>
      <c r="H33" s="27">
        <f t="shared" si="0"/>
        <v>-4138</v>
      </c>
      <c r="I33" s="51">
        <f t="shared" si="1"/>
        <v>-0.31145566762005117</v>
      </c>
      <c r="J33" s="35"/>
    </row>
    <row r="34" spans="1:10" ht="15" customHeight="1">
      <c r="A34" s="10" t="s">
        <v>2071</v>
      </c>
      <c r="B34" s="15" t="s">
        <v>518</v>
      </c>
      <c r="C34" s="6" t="s">
        <v>519</v>
      </c>
      <c r="D34" s="6" t="s">
        <v>509</v>
      </c>
      <c r="E34" s="16" t="s">
        <v>384</v>
      </c>
      <c r="F34" s="25" t="s">
        <v>1865</v>
      </c>
      <c r="G34" s="51">
        <v>0.252</v>
      </c>
      <c r="H34" s="27">
        <f t="shared" si="0"/>
        <v>32963</v>
      </c>
      <c r="I34" s="51">
        <f t="shared" si="1"/>
        <v>0.1714073257482788</v>
      </c>
      <c r="J34" s="35"/>
    </row>
    <row r="35" spans="1:10" ht="15" customHeight="1">
      <c r="A35" s="10" t="s">
        <v>2072</v>
      </c>
      <c r="B35" s="15" t="s">
        <v>520</v>
      </c>
      <c r="C35" s="6" t="s">
        <v>521</v>
      </c>
      <c r="D35" s="6" t="s">
        <v>74</v>
      </c>
      <c r="E35" s="16" t="s">
        <v>27</v>
      </c>
      <c r="F35" s="25" t="s">
        <v>1866</v>
      </c>
      <c r="G35" s="51">
        <v>1E-3</v>
      </c>
      <c r="H35" s="27">
        <f t="shared" si="0"/>
        <v>115</v>
      </c>
      <c r="I35" s="51">
        <f t="shared" si="1"/>
        <v>0.22817460317460317</v>
      </c>
      <c r="J35" s="35"/>
    </row>
    <row r="36" spans="1:10" ht="15" customHeight="1">
      <c r="A36" s="10" t="s">
        <v>2073</v>
      </c>
      <c r="B36" s="15" t="s">
        <v>522</v>
      </c>
      <c r="C36" s="6" t="s">
        <v>523</v>
      </c>
      <c r="D36" s="6" t="s">
        <v>68</v>
      </c>
      <c r="E36" s="16" t="s">
        <v>27</v>
      </c>
      <c r="F36" s="25" t="s">
        <v>1509</v>
      </c>
      <c r="G36" s="51">
        <v>0</v>
      </c>
      <c r="H36" s="27">
        <f t="shared" si="0"/>
        <v>10</v>
      </c>
      <c r="I36" s="51">
        <f t="shared" si="1"/>
        <v>0.37037037037037035</v>
      </c>
      <c r="J36" s="35"/>
    </row>
    <row r="37" spans="1:10" ht="15" customHeight="1">
      <c r="A37" s="10" t="s">
        <v>2074</v>
      </c>
      <c r="B37" s="15" t="s">
        <v>524</v>
      </c>
      <c r="C37" s="6" t="s">
        <v>525</v>
      </c>
      <c r="D37" s="6" t="s">
        <v>314</v>
      </c>
      <c r="E37" s="16" t="s">
        <v>27</v>
      </c>
      <c r="F37" s="25" t="s">
        <v>1867</v>
      </c>
      <c r="G37" s="51">
        <v>2E-3</v>
      </c>
      <c r="H37" s="27">
        <f t="shared" si="0"/>
        <v>3</v>
      </c>
      <c r="I37" s="51">
        <f t="shared" si="1"/>
        <v>1.7281105990783411E-3</v>
      </c>
      <c r="J37" s="35"/>
    </row>
    <row r="38" spans="1:10" ht="15" customHeight="1">
      <c r="A38" s="10" t="s">
        <v>2075</v>
      </c>
      <c r="B38" s="15" t="s">
        <v>526</v>
      </c>
      <c r="C38" s="6" t="s">
        <v>527</v>
      </c>
      <c r="D38" s="6" t="s">
        <v>68</v>
      </c>
      <c r="E38" s="16" t="s">
        <v>27</v>
      </c>
      <c r="F38" s="25" t="s">
        <v>1868</v>
      </c>
      <c r="G38" s="51">
        <v>1E-3</v>
      </c>
      <c r="H38" s="27">
        <f t="shared" si="0"/>
        <v>-479</v>
      </c>
      <c r="I38" s="51">
        <f t="shared" si="1"/>
        <v>-0.60786802030456855</v>
      </c>
      <c r="J38" s="35"/>
    </row>
    <row r="39" spans="1:10" ht="15" customHeight="1">
      <c r="A39" s="10" t="s">
        <v>2076</v>
      </c>
      <c r="B39" s="15" t="s">
        <v>528</v>
      </c>
      <c r="C39" s="6" t="s">
        <v>529</v>
      </c>
      <c r="D39" s="6" t="s">
        <v>314</v>
      </c>
      <c r="E39" s="16" t="s">
        <v>27</v>
      </c>
      <c r="F39" s="25" t="s">
        <v>1869</v>
      </c>
      <c r="G39" s="51">
        <v>2E-3</v>
      </c>
      <c r="H39" s="27">
        <f t="shared" si="0"/>
        <v>-317</v>
      </c>
      <c r="I39" s="51">
        <f t="shared" si="1"/>
        <v>-0.19305724725943971</v>
      </c>
      <c r="J39" s="35"/>
    </row>
    <row r="40" spans="1:10" ht="15" customHeight="1">
      <c r="A40" s="10" t="s">
        <v>2077</v>
      </c>
      <c r="B40" s="15" t="s">
        <v>530</v>
      </c>
      <c r="C40" s="6" t="s">
        <v>531</v>
      </c>
      <c r="D40" s="6" t="s">
        <v>532</v>
      </c>
      <c r="E40" s="16" t="s">
        <v>27</v>
      </c>
      <c r="F40" s="25" t="s">
        <v>1870</v>
      </c>
      <c r="G40" s="51">
        <v>8.0000000000000002E-3</v>
      </c>
      <c r="H40" s="27">
        <f t="shared" si="0"/>
        <v>5633</v>
      </c>
      <c r="I40" s="51">
        <f t="shared" si="1"/>
        <v>0.91415124959428762</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475</v>
      </c>
      <c r="C43" s="6" t="s">
        <v>476</v>
      </c>
      <c r="D43" s="50">
        <v>1</v>
      </c>
      <c r="E43" s="16" t="s">
        <v>6</v>
      </c>
      <c r="F43" s="25" t="s">
        <v>1858</v>
      </c>
      <c r="G43" s="51">
        <v>1</v>
      </c>
      <c r="H43" s="27">
        <f>B43-F43</f>
        <v>40269</v>
      </c>
      <c r="I43" s="51">
        <f>(B43-F43)/F43</f>
        <v>5.2870810570223289E-2</v>
      </c>
      <c r="J43" s="35"/>
    </row>
    <row r="44" spans="1:10" ht="15" customHeight="1">
      <c r="A44" s="10" t="s">
        <v>2078</v>
      </c>
      <c r="B44" s="15" t="s">
        <v>533</v>
      </c>
      <c r="C44" s="6" t="s">
        <v>534</v>
      </c>
      <c r="D44" s="6" t="s">
        <v>535</v>
      </c>
      <c r="E44" s="16" t="s">
        <v>27</v>
      </c>
      <c r="F44" s="25" t="s">
        <v>1871</v>
      </c>
      <c r="G44" s="51">
        <v>9.0000000000000011E-3</v>
      </c>
      <c r="H44" s="27">
        <f>B44-F44</f>
        <v>-91</v>
      </c>
      <c r="I44" s="51">
        <f>(B44-F44)/F44</f>
        <v>-1.2628365251179573E-2</v>
      </c>
      <c r="J44" s="35"/>
    </row>
    <row r="45" spans="1:10" ht="15" customHeight="1">
      <c r="A45" s="10" t="s">
        <v>2079</v>
      </c>
      <c r="B45" s="15" t="s">
        <v>536</v>
      </c>
      <c r="C45" s="6" t="s">
        <v>537</v>
      </c>
      <c r="D45" s="6" t="s">
        <v>299</v>
      </c>
      <c r="E45" s="16" t="s">
        <v>27</v>
      </c>
      <c r="F45" s="25" t="s">
        <v>1872</v>
      </c>
      <c r="G45" s="51">
        <v>1.3000000000000001E-2</v>
      </c>
      <c r="H45" s="27">
        <f>B45-F45</f>
        <v>3115</v>
      </c>
      <c r="I45" s="51">
        <f>(B45-F45)/F45</f>
        <v>0.30575186493914408</v>
      </c>
      <c r="J45" s="35"/>
    </row>
    <row r="46" spans="1:10" ht="15" customHeight="1">
      <c r="A46" s="10" t="s">
        <v>2080</v>
      </c>
      <c r="B46" s="15" t="s">
        <v>538</v>
      </c>
      <c r="C46" s="6" t="s">
        <v>539</v>
      </c>
      <c r="D46" s="6" t="s">
        <v>540</v>
      </c>
      <c r="E46" s="16" t="s">
        <v>13</v>
      </c>
      <c r="F46" s="25" t="s">
        <v>1873</v>
      </c>
      <c r="G46" s="51">
        <v>2.6000000000000002E-2</v>
      </c>
      <c r="H46" s="27">
        <f>B46-F46</f>
        <v>5873</v>
      </c>
      <c r="I46" s="51">
        <f>(B46-F46)/F46</f>
        <v>0.29288848992619188</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475</v>
      </c>
      <c r="C49" s="69" t="s">
        <v>476</v>
      </c>
      <c r="D49" s="72">
        <v>1</v>
      </c>
      <c r="E49" s="41" t="s">
        <v>6</v>
      </c>
      <c r="F49" s="25" t="s">
        <v>1858</v>
      </c>
      <c r="G49" s="51">
        <v>1</v>
      </c>
      <c r="H49" s="27">
        <f>B49-F49</f>
        <v>40269</v>
      </c>
      <c r="I49" s="51">
        <f>(B49-F49)/F49</f>
        <v>5.2870810570223289E-2</v>
      </c>
      <c r="J49" s="35"/>
    </row>
    <row r="50" spans="1:10" ht="15" customHeight="1">
      <c r="A50" s="10" t="s">
        <v>2081</v>
      </c>
      <c r="B50" s="15" t="s">
        <v>541</v>
      </c>
      <c r="C50" s="6" t="s">
        <v>542</v>
      </c>
      <c r="D50" s="71" t="s">
        <v>543</v>
      </c>
      <c r="E50" s="16" t="s">
        <v>13</v>
      </c>
      <c r="F50" s="25" t="s">
        <v>1874</v>
      </c>
      <c r="G50" s="51">
        <v>0.878</v>
      </c>
      <c r="H50" s="27">
        <f>B50-F50</f>
        <v>95696</v>
      </c>
      <c r="I50" s="51">
        <f>(B50-F50)/F50</f>
        <v>0.14315226383002913</v>
      </c>
      <c r="J50" s="35"/>
    </row>
    <row r="51" spans="1:10" ht="15" customHeight="1">
      <c r="A51" s="10" t="s">
        <v>2082</v>
      </c>
      <c r="B51" s="15" t="s">
        <v>544</v>
      </c>
      <c r="C51" s="6" t="s">
        <v>545</v>
      </c>
      <c r="D51" s="6" t="s">
        <v>540</v>
      </c>
      <c r="E51" s="16" t="s">
        <v>13</v>
      </c>
      <c r="F51" s="25" t="s">
        <v>1875</v>
      </c>
      <c r="G51" s="51">
        <v>6.5000000000000002E-2</v>
      </c>
      <c r="H51" s="27">
        <f>B51-F51</f>
        <v>-24429</v>
      </c>
      <c r="I51" s="51">
        <f>(B51-F51)/F51</f>
        <v>-0.49119314754493909</v>
      </c>
      <c r="J51" s="35"/>
    </row>
    <row r="52" spans="1:10" ht="15" customHeight="1">
      <c r="A52" s="10" t="s">
        <v>2083</v>
      </c>
      <c r="B52" s="15" t="s">
        <v>546</v>
      </c>
      <c r="C52" s="6" t="s">
        <v>547</v>
      </c>
      <c r="D52" s="6" t="s">
        <v>532</v>
      </c>
      <c r="E52" s="16" t="s">
        <v>27</v>
      </c>
      <c r="F52" s="25" t="s">
        <v>1876</v>
      </c>
      <c r="G52" s="51">
        <v>5.7000000000000002E-2</v>
      </c>
      <c r="H52" s="52">
        <f>B52-F52</f>
        <v>-30998</v>
      </c>
      <c r="I52" s="51">
        <f>(B52-F52)/F52</f>
        <v>-0.7138448784082535</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477</v>
      </c>
      <c r="C55" s="6" t="s">
        <v>478</v>
      </c>
      <c r="D55" s="50">
        <v>1</v>
      </c>
      <c r="E55" s="16" t="s">
        <v>6</v>
      </c>
      <c r="F55" s="100"/>
      <c r="G55" s="101"/>
      <c r="H55" s="101"/>
      <c r="I55" s="102"/>
      <c r="J55" s="35"/>
    </row>
    <row r="56" spans="1:10" ht="15" customHeight="1">
      <c r="A56" s="10" t="s">
        <v>2084</v>
      </c>
      <c r="B56" s="15" t="s">
        <v>548</v>
      </c>
      <c r="C56" s="6" t="s">
        <v>549</v>
      </c>
      <c r="D56" s="6" t="s">
        <v>213</v>
      </c>
      <c r="E56" s="16" t="s">
        <v>27</v>
      </c>
      <c r="F56" s="100"/>
      <c r="G56" s="101"/>
      <c r="H56" s="101"/>
      <c r="I56" s="102"/>
      <c r="J56" s="35"/>
    </row>
    <row r="57" spans="1:10" ht="15" customHeight="1">
      <c r="A57" s="10" t="s">
        <v>2085</v>
      </c>
      <c r="B57" s="15" t="s">
        <v>550</v>
      </c>
      <c r="C57" s="6" t="s">
        <v>551</v>
      </c>
      <c r="D57" s="6" t="s">
        <v>89</v>
      </c>
      <c r="E57" s="16" t="s">
        <v>13</v>
      </c>
      <c r="F57" s="100"/>
      <c r="G57" s="101"/>
      <c r="H57" s="101"/>
      <c r="I57" s="102"/>
      <c r="J57" s="35"/>
    </row>
    <row r="58" spans="1:10" ht="15" customHeight="1">
      <c r="A58" s="10" t="s">
        <v>2086</v>
      </c>
      <c r="B58" s="15" t="s">
        <v>552</v>
      </c>
      <c r="C58" s="6" t="s">
        <v>553</v>
      </c>
      <c r="D58" s="6" t="s">
        <v>554</v>
      </c>
      <c r="E58" s="16" t="s">
        <v>258</v>
      </c>
      <c r="F58" s="100"/>
      <c r="G58" s="101"/>
      <c r="H58" s="101"/>
      <c r="I58" s="102"/>
      <c r="J58" s="35"/>
    </row>
    <row r="59" spans="1:10" ht="15" customHeight="1">
      <c r="A59" s="10" t="s">
        <v>2087</v>
      </c>
      <c r="B59" s="15" t="s">
        <v>555</v>
      </c>
      <c r="C59" s="6" t="s">
        <v>556</v>
      </c>
      <c r="D59" s="6" t="s">
        <v>557</v>
      </c>
      <c r="E59" s="16" t="s">
        <v>258</v>
      </c>
      <c r="F59" s="100"/>
      <c r="G59" s="101"/>
      <c r="H59" s="101"/>
      <c r="I59" s="102"/>
      <c r="J59" s="35"/>
    </row>
    <row r="60" spans="1:10" ht="15" customHeight="1">
      <c r="A60" s="10" t="s">
        <v>2088</v>
      </c>
      <c r="B60" s="15" t="s">
        <v>558</v>
      </c>
      <c r="C60" s="6" t="s">
        <v>559</v>
      </c>
      <c r="D60" s="6" t="s">
        <v>360</v>
      </c>
      <c r="E60" s="16" t="s">
        <v>392</v>
      </c>
      <c r="F60" s="100"/>
      <c r="G60" s="101"/>
      <c r="H60" s="101"/>
      <c r="I60" s="102"/>
      <c r="J60" s="35"/>
    </row>
    <row r="61" spans="1:10" ht="15" customHeight="1">
      <c r="A61" s="10" t="s">
        <v>2089</v>
      </c>
      <c r="B61" s="15" t="s">
        <v>560</v>
      </c>
      <c r="C61" s="6" t="s">
        <v>561</v>
      </c>
      <c r="D61" s="6" t="s">
        <v>562</v>
      </c>
      <c r="E61" s="16" t="s">
        <v>388</v>
      </c>
      <c r="F61" s="100"/>
      <c r="G61" s="101"/>
      <c r="H61" s="101"/>
      <c r="I61" s="102"/>
      <c r="J61" s="35"/>
    </row>
    <row r="62" spans="1:10" ht="15" customHeight="1">
      <c r="A62" s="10" t="s">
        <v>2090</v>
      </c>
      <c r="B62" s="15" t="s">
        <v>563</v>
      </c>
      <c r="C62" s="6" t="s">
        <v>564</v>
      </c>
      <c r="D62" s="6" t="s">
        <v>565</v>
      </c>
      <c r="E62" s="16" t="s">
        <v>388</v>
      </c>
      <c r="F62" s="100"/>
      <c r="G62" s="101"/>
      <c r="H62" s="101"/>
      <c r="I62" s="102"/>
      <c r="J62" s="35"/>
    </row>
    <row r="63" spans="1:10" ht="15" customHeight="1">
      <c r="A63" s="10" t="s">
        <v>2091</v>
      </c>
      <c r="B63" s="15" t="s">
        <v>566</v>
      </c>
      <c r="C63" s="6" t="s">
        <v>567</v>
      </c>
      <c r="D63" s="6" t="s">
        <v>109</v>
      </c>
      <c r="E63" s="16" t="s">
        <v>258</v>
      </c>
      <c r="F63" s="100"/>
      <c r="G63" s="101"/>
      <c r="H63" s="101"/>
      <c r="I63" s="102"/>
      <c r="J63" s="35"/>
    </row>
    <row r="64" spans="1:10" ht="15" customHeight="1">
      <c r="A64" s="10" t="s">
        <v>2092</v>
      </c>
      <c r="B64" s="68">
        <v>395300</v>
      </c>
      <c r="C64" s="62" t="s">
        <v>2005</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569</v>
      </c>
      <c r="C67" s="69" t="s">
        <v>568</v>
      </c>
      <c r="D67" s="72">
        <v>1</v>
      </c>
      <c r="E67" s="41" t="s">
        <v>6</v>
      </c>
      <c r="F67" s="100"/>
      <c r="G67" s="101"/>
      <c r="H67" s="101"/>
      <c r="I67" s="102"/>
      <c r="J67" s="35"/>
    </row>
    <row r="68" spans="1:10" ht="15" customHeight="1">
      <c r="A68" s="10" t="s">
        <v>2093</v>
      </c>
      <c r="B68" s="15" t="s">
        <v>572</v>
      </c>
      <c r="C68" s="6" t="s">
        <v>573</v>
      </c>
      <c r="D68" s="71" t="s">
        <v>314</v>
      </c>
      <c r="E68" s="16" t="s">
        <v>27</v>
      </c>
      <c r="F68" s="100"/>
      <c r="G68" s="101"/>
      <c r="H68" s="101"/>
      <c r="I68" s="102"/>
      <c r="J68" s="35"/>
    </row>
    <row r="69" spans="1:10" ht="15" customHeight="1">
      <c r="A69" s="10" t="s">
        <v>2094</v>
      </c>
      <c r="B69" s="15" t="s">
        <v>574</v>
      </c>
      <c r="C69" s="6" t="s">
        <v>575</v>
      </c>
      <c r="D69" s="6" t="s">
        <v>131</v>
      </c>
      <c r="E69" s="16" t="s">
        <v>27</v>
      </c>
      <c r="F69" s="100"/>
      <c r="G69" s="101"/>
      <c r="H69" s="101"/>
      <c r="I69" s="102"/>
      <c r="J69" s="35"/>
    </row>
    <row r="70" spans="1:10" ht="15" customHeight="1">
      <c r="A70" s="10" t="s">
        <v>2095</v>
      </c>
      <c r="B70" s="15" t="s">
        <v>576</v>
      </c>
      <c r="C70" s="6" t="s">
        <v>577</v>
      </c>
      <c r="D70" s="6" t="s">
        <v>532</v>
      </c>
      <c r="E70" s="16" t="s">
        <v>27</v>
      </c>
      <c r="F70" s="100"/>
      <c r="G70" s="101"/>
      <c r="H70" s="101"/>
      <c r="I70" s="102"/>
      <c r="J70" s="35"/>
    </row>
    <row r="71" spans="1:10" ht="15" customHeight="1">
      <c r="A71" s="10" t="s">
        <v>2096</v>
      </c>
      <c r="B71" s="15" t="s">
        <v>578</v>
      </c>
      <c r="C71" s="6" t="s">
        <v>579</v>
      </c>
      <c r="D71" s="6" t="s">
        <v>580</v>
      </c>
      <c r="E71" s="16" t="s">
        <v>258</v>
      </c>
      <c r="F71" s="100"/>
      <c r="G71" s="101"/>
      <c r="H71" s="101"/>
      <c r="I71" s="102"/>
      <c r="J71" s="35"/>
    </row>
    <row r="72" spans="1:10" ht="15" customHeight="1">
      <c r="A72" s="10" t="s">
        <v>2097</v>
      </c>
      <c r="B72" s="15" t="s">
        <v>581</v>
      </c>
      <c r="C72" s="6" t="s">
        <v>582</v>
      </c>
      <c r="D72" s="6" t="s">
        <v>583</v>
      </c>
      <c r="E72" s="16" t="s">
        <v>392</v>
      </c>
      <c r="F72" s="100"/>
      <c r="G72" s="101"/>
      <c r="H72" s="101"/>
      <c r="I72" s="102"/>
      <c r="J72" s="35"/>
    </row>
    <row r="73" spans="1:10" ht="15" customHeight="1">
      <c r="A73" s="10" t="s">
        <v>2098</v>
      </c>
      <c r="B73" s="15" t="s">
        <v>584</v>
      </c>
      <c r="C73" s="6" t="s">
        <v>585</v>
      </c>
      <c r="D73" s="6" t="s">
        <v>586</v>
      </c>
      <c r="E73" s="16" t="s">
        <v>388</v>
      </c>
      <c r="F73" s="100"/>
      <c r="G73" s="101"/>
      <c r="H73" s="101"/>
      <c r="I73" s="102"/>
      <c r="J73" s="35"/>
    </row>
    <row r="74" spans="1:10" ht="15" customHeight="1">
      <c r="A74" s="10" t="s">
        <v>2099</v>
      </c>
      <c r="B74" s="15" t="s">
        <v>587</v>
      </c>
      <c r="C74" s="6" t="s">
        <v>588</v>
      </c>
      <c r="D74" s="6" t="s">
        <v>589</v>
      </c>
      <c r="E74" s="16" t="s">
        <v>396</v>
      </c>
      <c r="F74" s="100"/>
      <c r="G74" s="101"/>
      <c r="H74" s="101"/>
      <c r="I74" s="102"/>
      <c r="J74" s="35"/>
    </row>
    <row r="75" spans="1:10" ht="15" customHeight="1">
      <c r="A75" s="10" t="s">
        <v>2092</v>
      </c>
      <c r="B75" s="68">
        <v>2288</v>
      </c>
      <c r="C75" s="62" t="s">
        <v>2039</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570</v>
      </c>
      <c r="C77" s="6" t="s">
        <v>571</v>
      </c>
      <c r="D77" s="50">
        <v>1</v>
      </c>
      <c r="E77" s="16" t="s">
        <v>6</v>
      </c>
      <c r="F77" s="100"/>
      <c r="G77" s="101"/>
      <c r="H77" s="101"/>
      <c r="I77" s="102"/>
      <c r="J77" s="35"/>
    </row>
    <row r="78" spans="1:10" ht="15" customHeight="1">
      <c r="A78" s="10" t="s">
        <v>2100</v>
      </c>
      <c r="B78" s="15" t="s">
        <v>590</v>
      </c>
      <c r="C78" s="6" t="s">
        <v>591</v>
      </c>
      <c r="D78" s="6" t="s">
        <v>86</v>
      </c>
      <c r="E78" s="16" t="s">
        <v>258</v>
      </c>
      <c r="F78" s="100"/>
      <c r="G78" s="101"/>
      <c r="H78" s="101"/>
      <c r="I78" s="102"/>
      <c r="J78" s="35"/>
    </row>
    <row r="79" spans="1:10" ht="15" customHeight="1">
      <c r="A79" s="10" t="s">
        <v>2101</v>
      </c>
      <c r="B79" s="15" t="s">
        <v>592</v>
      </c>
      <c r="C79" s="6" t="s">
        <v>593</v>
      </c>
      <c r="D79" s="6" t="s">
        <v>96</v>
      </c>
      <c r="E79" s="16" t="s">
        <v>388</v>
      </c>
      <c r="F79" s="100"/>
      <c r="G79" s="101"/>
      <c r="H79" s="101"/>
      <c r="I79" s="102"/>
      <c r="J79" s="35"/>
    </row>
    <row r="80" spans="1:10" ht="15" customHeight="1">
      <c r="A80" s="10" t="s">
        <v>2102</v>
      </c>
      <c r="B80" s="15" t="s">
        <v>594</v>
      </c>
      <c r="C80" s="6" t="s">
        <v>595</v>
      </c>
      <c r="D80" s="6" t="s">
        <v>596</v>
      </c>
      <c r="E80" s="16" t="s">
        <v>597</v>
      </c>
      <c r="F80" s="100"/>
      <c r="G80" s="101"/>
      <c r="H80" s="101"/>
      <c r="I80" s="102"/>
      <c r="J80" s="35"/>
    </row>
    <row r="81" spans="1:10" ht="15" customHeight="1">
      <c r="A81" s="10" t="s">
        <v>2103</v>
      </c>
      <c r="B81" s="15" t="s">
        <v>598</v>
      </c>
      <c r="C81" s="6" t="s">
        <v>599</v>
      </c>
      <c r="D81" s="6" t="s">
        <v>600</v>
      </c>
      <c r="E81" s="16" t="s">
        <v>601</v>
      </c>
      <c r="F81" s="100"/>
      <c r="G81" s="101"/>
      <c r="H81" s="101"/>
      <c r="I81" s="102"/>
      <c r="J81" s="35"/>
    </row>
    <row r="82" spans="1:10" ht="15" customHeight="1">
      <c r="A82" s="10" t="s">
        <v>2104</v>
      </c>
      <c r="B82" s="15" t="s">
        <v>602</v>
      </c>
      <c r="C82" s="6" t="s">
        <v>603</v>
      </c>
      <c r="D82" s="6" t="s">
        <v>604</v>
      </c>
      <c r="E82" s="16" t="s">
        <v>605</v>
      </c>
      <c r="F82" s="100"/>
      <c r="G82" s="101"/>
      <c r="H82" s="101"/>
      <c r="I82" s="102"/>
      <c r="J82" s="35"/>
    </row>
    <row r="83" spans="1:10" ht="15" customHeight="1">
      <c r="A83" s="10" t="s">
        <v>2092</v>
      </c>
      <c r="B83" s="68">
        <v>418</v>
      </c>
      <c r="C83" s="62" t="s">
        <v>2006</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607</v>
      </c>
      <c r="C86" s="6" t="s">
        <v>608</v>
      </c>
      <c r="D86" s="50">
        <v>1</v>
      </c>
      <c r="E86" s="16" t="s">
        <v>6</v>
      </c>
      <c r="F86" s="100"/>
      <c r="G86" s="101"/>
      <c r="H86" s="101"/>
      <c r="I86" s="102"/>
      <c r="J86" s="35"/>
    </row>
    <row r="87" spans="1:10" ht="15" customHeight="1">
      <c r="A87" s="10" t="s">
        <v>2105</v>
      </c>
      <c r="B87" s="15" t="s">
        <v>609</v>
      </c>
      <c r="C87" s="6" t="s">
        <v>610</v>
      </c>
      <c r="D87" s="6" t="s">
        <v>611</v>
      </c>
      <c r="E87" s="16" t="s">
        <v>392</v>
      </c>
      <c r="F87" s="100"/>
      <c r="G87" s="101"/>
      <c r="H87" s="101"/>
      <c r="I87" s="102"/>
      <c r="J87" s="35"/>
    </row>
    <row r="88" spans="1:10" ht="15" customHeight="1">
      <c r="A88" s="10" t="s">
        <v>2106</v>
      </c>
      <c r="B88" s="15" t="s">
        <v>612</v>
      </c>
      <c r="C88" s="6" t="s">
        <v>613</v>
      </c>
      <c r="D88" s="6" t="s">
        <v>404</v>
      </c>
      <c r="E88" s="16" t="s">
        <v>384</v>
      </c>
      <c r="F88" s="100"/>
      <c r="G88" s="101"/>
      <c r="H88" s="101"/>
      <c r="I88" s="102"/>
      <c r="J88" s="35"/>
    </row>
    <row r="89" spans="1:10" ht="15" customHeight="1">
      <c r="A89" s="10" t="s">
        <v>2107</v>
      </c>
      <c r="B89" s="15" t="s">
        <v>614</v>
      </c>
      <c r="C89" s="6" t="s">
        <v>615</v>
      </c>
      <c r="D89" s="6" t="s">
        <v>423</v>
      </c>
      <c r="E89" s="16" t="s">
        <v>392</v>
      </c>
      <c r="F89" s="100"/>
      <c r="G89" s="101"/>
      <c r="H89" s="101"/>
      <c r="I89" s="102"/>
      <c r="J89" s="35"/>
    </row>
    <row r="90" spans="1:10" ht="15" customHeight="1">
      <c r="A90" s="10" t="s">
        <v>2108</v>
      </c>
      <c r="B90" s="15" t="s">
        <v>616</v>
      </c>
      <c r="C90" s="6" t="s">
        <v>617</v>
      </c>
      <c r="D90" s="6" t="s">
        <v>618</v>
      </c>
      <c r="E90" s="16" t="s">
        <v>392</v>
      </c>
      <c r="F90" s="100"/>
      <c r="G90" s="101"/>
      <c r="H90" s="101"/>
      <c r="I90" s="102"/>
      <c r="J90" s="35"/>
    </row>
    <row r="91" spans="1:10" ht="15" customHeight="1">
      <c r="A91" s="10" t="s">
        <v>2109</v>
      </c>
      <c r="B91" s="15" t="s">
        <v>619</v>
      </c>
      <c r="C91" s="6" t="s">
        <v>620</v>
      </c>
      <c r="D91" s="6" t="s">
        <v>621</v>
      </c>
      <c r="E91" s="16" t="s">
        <v>396</v>
      </c>
      <c r="F91" s="100"/>
      <c r="G91" s="101"/>
      <c r="H91" s="101"/>
      <c r="I91" s="102"/>
      <c r="J91" s="35"/>
    </row>
    <row r="92" spans="1:10" ht="15" customHeight="1">
      <c r="A92" s="10" t="s">
        <v>1988</v>
      </c>
      <c r="B92" s="15" t="s">
        <v>622</v>
      </c>
      <c r="C92" s="6" t="s">
        <v>623</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624</v>
      </c>
      <c r="C94" s="6" t="s">
        <v>625</v>
      </c>
      <c r="D94" s="50">
        <v>1</v>
      </c>
      <c r="E94" s="16" t="s">
        <v>6</v>
      </c>
      <c r="F94" s="100"/>
      <c r="G94" s="101"/>
      <c r="H94" s="101"/>
      <c r="I94" s="102"/>
      <c r="J94" s="35"/>
    </row>
    <row r="95" spans="1:10" ht="15" customHeight="1">
      <c r="A95" s="10" t="s">
        <v>2110</v>
      </c>
      <c r="B95" s="15" t="s">
        <v>626</v>
      </c>
      <c r="C95" s="6" t="s">
        <v>627</v>
      </c>
      <c r="D95" s="6" t="s">
        <v>628</v>
      </c>
      <c r="E95" s="16" t="s">
        <v>597</v>
      </c>
      <c r="F95" s="100"/>
      <c r="G95" s="101"/>
      <c r="H95" s="101"/>
      <c r="I95" s="102"/>
      <c r="J95" s="35"/>
    </row>
    <row r="96" spans="1:10" ht="15" customHeight="1">
      <c r="A96" s="10" t="s">
        <v>2111</v>
      </c>
      <c r="B96" s="15" t="s">
        <v>629</v>
      </c>
      <c r="C96" s="6" t="s">
        <v>630</v>
      </c>
      <c r="D96" s="6" t="s">
        <v>631</v>
      </c>
      <c r="E96" s="16" t="s">
        <v>597</v>
      </c>
      <c r="F96" s="100"/>
      <c r="G96" s="101"/>
      <c r="H96" s="101"/>
      <c r="I96" s="102"/>
      <c r="J96" s="35"/>
    </row>
    <row r="97" spans="1:10" ht="15" customHeight="1">
      <c r="A97" s="10" t="s">
        <v>2112</v>
      </c>
      <c r="B97" s="15" t="s">
        <v>632</v>
      </c>
      <c r="C97" s="6" t="s">
        <v>633</v>
      </c>
      <c r="D97" s="6" t="s">
        <v>634</v>
      </c>
      <c r="E97" s="16" t="s">
        <v>635</v>
      </c>
      <c r="F97" s="100"/>
      <c r="G97" s="101"/>
      <c r="H97" s="101"/>
      <c r="I97" s="102"/>
      <c r="J97" s="35"/>
    </row>
    <row r="98" spans="1:10" ht="15" customHeight="1">
      <c r="A98" s="10" t="s">
        <v>2106</v>
      </c>
      <c r="B98" s="15" t="s">
        <v>636</v>
      </c>
      <c r="C98" s="6" t="s">
        <v>637</v>
      </c>
      <c r="D98" s="6" t="s">
        <v>426</v>
      </c>
      <c r="E98" s="16" t="s">
        <v>638</v>
      </c>
      <c r="F98" s="100"/>
      <c r="G98" s="101"/>
      <c r="H98" s="101"/>
      <c r="I98" s="102"/>
      <c r="J98" s="35"/>
    </row>
    <row r="99" spans="1:10" ht="15" customHeight="1">
      <c r="A99" s="10" t="s">
        <v>2107</v>
      </c>
      <c r="B99" s="15" t="s">
        <v>639</v>
      </c>
      <c r="C99" s="6" t="s">
        <v>640</v>
      </c>
      <c r="D99" s="6" t="s">
        <v>112</v>
      </c>
      <c r="E99" s="16" t="s">
        <v>388</v>
      </c>
      <c r="F99" s="100"/>
      <c r="G99" s="101"/>
      <c r="H99" s="101"/>
      <c r="I99" s="102"/>
      <c r="J99" s="35"/>
    </row>
    <row r="100" spans="1:10" ht="15" customHeight="1">
      <c r="A100" s="10" t="s">
        <v>2108</v>
      </c>
      <c r="B100" s="15" t="s">
        <v>641</v>
      </c>
      <c r="C100" s="6" t="s">
        <v>642</v>
      </c>
      <c r="D100" s="6" t="s">
        <v>216</v>
      </c>
      <c r="E100" s="16" t="s">
        <v>388</v>
      </c>
      <c r="F100" s="100"/>
      <c r="G100" s="101"/>
      <c r="H100" s="101"/>
      <c r="I100" s="102"/>
      <c r="J100" s="35"/>
    </row>
    <row r="101" spans="1:10" ht="15" customHeight="1">
      <c r="A101" s="10" t="s">
        <v>2109</v>
      </c>
      <c r="B101" s="15" t="s">
        <v>643</v>
      </c>
      <c r="C101" s="6" t="s">
        <v>644</v>
      </c>
      <c r="D101" s="6" t="s">
        <v>645</v>
      </c>
      <c r="E101" s="16" t="s">
        <v>646</v>
      </c>
      <c r="F101" s="100"/>
      <c r="G101" s="101"/>
      <c r="H101" s="101"/>
      <c r="I101" s="102"/>
      <c r="J101" s="35"/>
    </row>
    <row r="102" spans="1:10" ht="15" customHeight="1">
      <c r="A102" s="10" t="s">
        <v>1988</v>
      </c>
      <c r="B102" s="15" t="s">
        <v>647</v>
      </c>
      <c r="C102" s="6" t="s">
        <v>648</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649</v>
      </c>
      <c r="C105" s="6" t="s">
        <v>650</v>
      </c>
      <c r="D105" s="50">
        <v>1</v>
      </c>
      <c r="E105" s="16" t="s">
        <v>6</v>
      </c>
      <c r="F105" s="100"/>
      <c r="G105" s="101"/>
      <c r="H105" s="101"/>
      <c r="I105" s="102"/>
      <c r="J105" s="35"/>
    </row>
    <row r="106" spans="1:10" ht="15" customHeight="1">
      <c r="A106" s="10" t="s">
        <v>2113</v>
      </c>
      <c r="B106" s="15" t="s">
        <v>651</v>
      </c>
      <c r="C106" s="6" t="s">
        <v>652</v>
      </c>
      <c r="D106" s="6" t="s">
        <v>71</v>
      </c>
      <c r="E106" s="16" t="s">
        <v>27</v>
      </c>
      <c r="F106" s="100"/>
      <c r="G106" s="101"/>
      <c r="H106" s="101"/>
      <c r="I106" s="102"/>
      <c r="J106" s="35"/>
    </row>
    <row r="107" spans="1:10" ht="15" customHeight="1">
      <c r="A107" s="10" t="s">
        <v>2102</v>
      </c>
      <c r="B107" s="15" t="s">
        <v>653</v>
      </c>
      <c r="C107" s="6" t="s">
        <v>654</v>
      </c>
      <c r="D107" s="6" t="s">
        <v>655</v>
      </c>
      <c r="E107" s="16" t="s">
        <v>13</v>
      </c>
      <c r="F107" s="100"/>
      <c r="G107" s="101"/>
      <c r="H107" s="101"/>
      <c r="I107" s="102"/>
      <c r="J107" s="35"/>
    </row>
    <row r="108" spans="1:10" ht="15" customHeight="1">
      <c r="A108" s="10" t="s">
        <v>2094</v>
      </c>
      <c r="B108" s="15" t="s">
        <v>656</v>
      </c>
      <c r="C108" s="6" t="s">
        <v>657</v>
      </c>
      <c r="D108" s="6" t="s">
        <v>658</v>
      </c>
      <c r="E108" s="16" t="s">
        <v>13</v>
      </c>
      <c r="F108" s="100"/>
      <c r="G108" s="101"/>
      <c r="H108" s="101"/>
      <c r="I108" s="102"/>
      <c r="J108" s="35"/>
    </row>
    <row r="109" spans="1:10" ht="15" customHeight="1">
      <c r="A109" s="10" t="s">
        <v>2114</v>
      </c>
      <c r="B109" s="15" t="s">
        <v>659</v>
      </c>
      <c r="C109" s="6" t="s">
        <v>660</v>
      </c>
      <c r="D109" s="6" t="s">
        <v>661</v>
      </c>
      <c r="E109" s="16" t="s">
        <v>384</v>
      </c>
      <c r="F109" s="100"/>
      <c r="G109" s="101"/>
      <c r="H109" s="101"/>
      <c r="I109" s="102"/>
      <c r="J109" s="35"/>
    </row>
    <row r="110" spans="1:10" ht="15" customHeight="1">
      <c r="A110" s="10" t="s">
        <v>2115</v>
      </c>
      <c r="B110" s="15" t="s">
        <v>662</v>
      </c>
      <c r="C110" s="6" t="s">
        <v>663</v>
      </c>
      <c r="D110" s="6" t="s">
        <v>664</v>
      </c>
      <c r="E110" s="16" t="s">
        <v>392</v>
      </c>
      <c r="F110" s="100"/>
      <c r="G110" s="101"/>
      <c r="H110" s="101"/>
      <c r="I110" s="102"/>
      <c r="J110" s="35"/>
    </row>
    <row r="111" spans="1:10" ht="15" customHeight="1">
      <c r="A111" s="10" t="s">
        <v>2097</v>
      </c>
      <c r="B111" s="15" t="s">
        <v>665</v>
      </c>
      <c r="C111" s="6" t="s">
        <v>666</v>
      </c>
      <c r="D111" s="6" t="s">
        <v>667</v>
      </c>
      <c r="E111" s="16" t="s">
        <v>388</v>
      </c>
      <c r="F111" s="100"/>
      <c r="G111" s="101"/>
      <c r="H111" s="101"/>
      <c r="I111" s="102"/>
      <c r="J111" s="35"/>
    </row>
    <row r="112" spans="1:10" ht="15" customHeight="1">
      <c r="A112" s="10" t="s">
        <v>2116</v>
      </c>
      <c r="B112" s="15" t="s">
        <v>668</v>
      </c>
      <c r="C112" s="6" t="s">
        <v>669</v>
      </c>
      <c r="D112" s="6" t="s">
        <v>670</v>
      </c>
      <c r="E112" s="16" t="s">
        <v>392</v>
      </c>
      <c r="F112" s="100"/>
      <c r="G112" s="101"/>
      <c r="H112" s="101"/>
      <c r="I112" s="102"/>
      <c r="J112" s="35"/>
    </row>
    <row r="113" spans="1:10" ht="15" customHeight="1">
      <c r="A113" s="10" t="s">
        <v>2092</v>
      </c>
      <c r="B113" s="68">
        <v>1046</v>
      </c>
      <c r="C113" s="62" t="s">
        <v>2006</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671</v>
      </c>
      <c r="C115" s="8" t="s">
        <v>672</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673</v>
      </c>
      <c r="C118" s="6" t="s">
        <v>674</v>
      </c>
      <c r="D118" s="50">
        <v>1</v>
      </c>
      <c r="E118" s="16" t="s">
        <v>6</v>
      </c>
      <c r="F118" s="100"/>
      <c r="G118" s="101"/>
      <c r="H118" s="101"/>
      <c r="I118" s="102"/>
      <c r="J118" s="35"/>
    </row>
    <row r="119" spans="1:10" ht="15" customHeight="1">
      <c r="A119" s="10" t="s">
        <v>2117</v>
      </c>
      <c r="B119" s="15" t="s">
        <v>675</v>
      </c>
      <c r="C119" s="6" t="s">
        <v>676</v>
      </c>
      <c r="D119" s="6" t="s">
        <v>317</v>
      </c>
      <c r="E119" s="16" t="s">
        <v>258</v>
      </c>
      <c r="F119" s="100"/>
      <c r="G119" s="101"/>
      <c r="H119" s="101"/>
      <c r="I119" s="102"/>
      <c r="J119" s="35"/>
    </row>
    <row r="120" spans="1:10" ht="15" customHeight="1">
      <c r="A120" s="10" t="s">
        <v>2112</v>
      </c>
      <c r="B120" s="15" t="s">
        <v>677</v>
      </c>
      <c r="C120" s="6" t="s">
        <v>678</v>
      </c>
      <c r="D120" s="6" t="s">
        <v>284</v>
      </c>
      <c r="E120" s="16" t="s">
        <v>258</v>
      </c>
      <c r="F120" s="100"/>
      <c r="G120" s="101"/>
      <c r="H120" s="101"/>
      <c r="I120" s="102"/>
      <c r="J120" s="35"/>
    </row>
    <row r="121" spans="1:10" ht="15" customHeight="1">
      <c r="A121" s="10" t="s">
        <v>2106</v>
      </c>
      <c r="B121" s="15" t="s">
        <v>679</v>
      </c>
      <c r="C121" s="6" t="s">
        <v>680</v>
      </c>
      <c r="D121" s="6" t="s">
        <v>681</v>
      </c>
      <c r="E121" s="16" t="s">
        <v>384</v>
      </c>
      <c r="F121" s="100"/>
      <c r="G121" s="101"/>
      <c r="H121" s="101"/>
      <c r="I121" s="102"/>
      <c r="J121" s="35"/>
    </row>
    <row r="122" spans="1:10" ht="15" customHeight="1">
      <c r="A122" s="10" t="s">
        <v>2107</v>
      </c>
      <c r="B122" s="15" t="s">
        <v>682</v>
      </c>
      <c r="C122" s="6" t="s">
        <v>683</v>
      </c>
      <c r="D122" s="6" t="s">
        <v>684</v>
      </c>
      <c r="E122" s="16" t="s">
        <v>258</v>
      </c>
      <c r="F122" s="100"/>
      <c r="G122" s="101"/>
      <c r="H122" s="101"/>
      <c r="I122" s="102"/>
      <c r="J122" s="35"/>
    </row>
    <row r="123" spans="1:10" ht="15" customHeight="1">
      <c r="A123" s="10" t="s">
        <v>2108</v>
      </c>
      <c r="B123" s="15" t="s">
        <v>685</v>
      </c>
      <c r="C123" s="6" t="s">
        <v>686</v>
      </c>
      <c r="D123" s="6" t="s">
        <v>687</v>
      </c>
      <c r="E123" s="16" t="s">
        <v>258</v>
      </c>
      <c r="F123" s="100"/>
      <c r="G123" s="101"/>
      <c r="H123" s="101"/>
      <c r="I123" s="102"/>
      <c r="J123" s="35"/>
    </row>
    <row r="124" spans="1:10" ht="15" customHeight="1">
      <c r="A124" s="10" t="s">
        <v>2109</v>
      </c>
      <c r="B124" s="15" t="s">
        <v>688</v>
      </c>
      <c r="C124" s="6" t="s">
        <v>689</v>
      </c>
      <c r="D124" s="6" t="s">
        <v>690</v>
      </c>
      <c r="E124" s="16" t="s">
        <v>388</v>
      </c>
      <c r="F124" s="100"/>
      <c r="G124" s="101"/>
      <c r="H124" s="101"/>
      <c r="I124" s="102"/>
      <c r="J124" s="35"/>
    </row>
    <row r="125" spans="1:10" ht="15" customHeight="1" thickBot="1">
      <c r="A125" s="12" t="s">
        <v>1988</v>
      </c>
      <c r="B125" s="19" t="s">
        <v>691</v>
      </c>
      <c r="C125" s="20" t="s">
        <v>692</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2031</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893</v>
      </c>
      <c r="C7" s="6" t="s">
        <v>894</v>
      </c>
      <c r="D7" s="50">
        <v>1</v>
      </c>
      <c r="E7" s="16" t="s">
        <v>6</v>
      </c>
      <c r="F7" s="25" t="s">
        <v>1878</v>
      </c>
      <c r="G7" s="51">
        <v>1</v>
      </c>
      <c r="H7" s="27">
        <f>B7-F7</f>
        <v>-5983</v>
      </c>
      <c r="I7" s="51">
        <f>(B7-F7)/F7</f>
        <v>-9.4318504272156892E-2</v>
      </c>
      <c r="J7" s="35"/>
    </row>
    <row r="8" spans="1:10" ht="15" customHeight="1">
      <c r="A8" s="10" t="s">
        <v>2055</v>
      </c>
      <c r="B8" s="15" t="s">
        <v>895</v>
      </c>
      <c r="C8" s="6" t="s">
        <v>896</v>
      </c>
      <c r="D8" s="6" t="s">
        <v>621</v>
      </c>
      <c r="E8" s="16" t="s">
        <v>605</v>
      </c>
      <c r="F8" s="27">
        <v>30438</v>
      </c>
      <c r="G8" s="51">
        <f>F8/F7</f>
        <v>0.47983731122111173</v>
      </c>
      <c r="H8" s="27">
        <f>B8-F8</f>
        <v>-1582</v>
      </c>
      <c r="I8" s="51">
        <f>(B8-F8)/F8</f>
        <v>-5.1974505552270185E-2</v>
      </c>
      <c r="J8" s="35"/>
    </row>
    <row r="9" spans="1:10" ht="15" customHeight="1">
      <c r="A9" s="10" t="s">
        <v>2056</v>
      </c>
      <c r="B9" s="15" t="s">
        <v>897</v>
      </c>
      <c r="C9" s="6" t="s">
        <v>898</v>
      </c>
      <c r="D9" s="6" t="s">
        <v>899</v>
      </c>
      <c r="E9" s="16" t="s">
        <v>605</v>
      </c>
      <c r="F9" s="27">
        <v>32996</v>
      </c>
      <c r="G9" s="51">
        <f>F9/F7</f>
        <v>0.52016268877888827</v>
      </c>
      <c r="H9" s="27">
        <f>B9-F9</f>
        <v>-4401</v>
      </c>
      <c r="I9" s="51">
        <f>(B9-F9)/F9</f>
        <v>-0.13337980361255911</v>
      </c>
      <c r="J9" s="35"/>
    </row>
    <row r="10" spans="1:10" ht="3.75" customHeight="1">
      <c r="A10" s="10"/>
      <c r="B10" s="39"/>
      <c r="C10" s="40"/>
      <c r="D10" s="40"/>
      <c r="E10" s="42"/>
      <c r="F10" s="60"/>
      <c r="G10" s="42"/>
      <c r="H10" s="61"/>
      <c r="I10" s="42"/>
      <c r="J10" s="3"/>
    </row>
    <row r="11" spans="1:10" ht="15" customHeight="1">
      <c r="A11" s="10" t="s">
        <v>2057</v>
      </c>
      <c r="B11" s="15" t="s">
        <v>900</v>
      </c>
      <c r="C11" s="6" t="s">
        <v>901</v>
      </c>
      <c r="D11" s="6" t="s">
        <v>6</v>
      </c>
      <c r="E11" s="16" t="s">
        <v>6</v>
      </c>
      <c r="F11" s="25">
        <v>2.91</v>
      </c>
      <c r="G11" s="26" t="s">
        <v>6</v>
      </c>
      <c r="H11" s="53">
        <f>B11-F11</f>
        <v>4.0000000000000036E-2</v>
      </c>
      <c r="I11" s="51">
        <f>(B11-F11)/F11</f>
        <v>1.3745704467353964E-2</v>
      </c>
      <c r="J11" s="35"/>
    </row>
    <row r="12" spans="1:10" ht="15" customHeight="1">
      <c r="A12" s="10" t="s">
        <v>2058</v>
      </c>
      <c r="B12" s="15" t="s">
        <v>902</v>
      </c>
      <c r="C12" s="6" t="s">
        <v>903</v>
      </c>
      <c r="D12" s="6" t="s">
        <v>6</v>
      </c>
      <c r="E12" s="16" t="s">
        <v>6</v>
      </c>
      <c r="F12" s="25">
        <v>2.76</v>
      </c>
      <c r="G12" s="26" t="s">
        <v>6</v>
      </c>
      <c r="H12" s="53">
        <f>B12-F12</f>
        <v>-8.9999999999999858E-2</v>
      </c>
      <c r="I12" s="51">
        <f>(B12-F12)/F12</f>
        <v>-3.2608695652173864E-2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893</v>
      </c>
      <c r="C15" s="6" t="s">
        <v>894</v>
      </c>
      <c r="D15" s="50">
        <v>1</v>
      </c>
      <c r="E15" s="16" t="s">
        <v>6</v>
      </c>
      <c r="F15" s="25" t="s">
        <v>1878</v>
      </c>
      <c r="G15" s="51">
        <f>SUM(G18:G21)</f>
        <v>1</v>
      </c>
      <c r="H15" s="27">
        <f>B15-F15</f>
        <v>-5983</v>
      </c>
      <c r="I15" s="51">
        <f>(B15-F15)/F15</f>
        <v>-9.4318504272156892E-2</v>
      </c>
      <c r="J15" s="35"/>
    </row>
    <row r="16" spans="1:10" ht="15" customHeight="1">
      <c r="A16" s="10" t="s">
        <v>2059</v>
      </c>
      <c r="B16" s="15" t="s">
        <v>904</v>
      </c>
      <c r="C16" s="6" t="s">
        <v>905</v>
      </c>
      <c r="D16" s="6" t="s">
        <v>906</v>
      </c>
      <c r="E16" s="16" t="s">
        <v>907</v>
      </c>
      <c r="F16" s="111" t="s">
        <v>2027</v>
      </c>
      <c r="G16" s="112"/>
      <c r="H16" s="112"/>
      <c r="I16" s="113"/>
      <c r="J16" s="35"/>
    </row>
    <row r="17" spans="1:10" ht="15" customHeight="1">
      <c r="A17" s="10" t="s">
        <v>2060</v>
      </c>
      <c r="B17" s="15" t="s">
        <v>908</v>
      </c>
      <c r="C17" s="6" t="s">
        <v>909</v>
      </c>
      <c r="D17" s="6" t="s">
        <v>910</v>
      </c>
      <c r="E17" s="16" t="s">
        <v>597</v>
      </c>
      <c r="F17" s="114"/>
      <c r="G17" s="115"/>
      <c r="H17" s="115"/>
      <c r="I17" s="116"/>
      <c r="J17" s="35"/>
    </row>
    <row r="18" spans="1:10" ht="15" customHeight="1">
      <c r="A18" s="10" t="s">
        <v>2061</v>
      </c>
      <c r="B18" s="15" t="s">
        <v>911</v>
      </c>
      <c r="C18" s="6" t="s">
        <v>912</v>
      </c>
      <c r="D18" s="6" t="s">
        <v>374</v>
      </c>
      <c r="E18" s="16" t="s">
        <v>601</v>
      </c>
      <c r="F18" s="27">
        <v>46025</v>
      </c>
      <c r="G18" s="28">
        <f>F18/F15</f>
        <v>0.72555727212535859</v>
      </c>
      <c r="H18" s="27">
        <f>B18-F18</f>
        <v>-34638</v>
      </c>
      <c r="I18" s="51">
        <f>(B18-F18)/F18</f>
        <v>-0.75259098316132533</v>
      </c>
      <c r="J18" s="35"/>
    </row>
    <row r="19" spans="1:10" ht="15" customHeight="1">
      <c r="A19" s="10" t="s">
        <v>2062</v>
      </c>
      <c r="B19" s="15" t="s">
        <v>913</v>
      </c>
      <c r="C19" s="6" t="s">
        <v>914</v>
      </c>
      <c r="D19" s="6" t="s">
        <v>284</v>
      </c>
      <c r="E19" s="16" t="s">
        <v>396</v>
      </c>
      <c r="F19" s="27">
        <v>9057</v>
      </c>
      <c r="G19" s="51">
        <f>F19/F15</f>
        <v>0.14277832077434813</v>
      </c>
      <c r="H19" s="27">
        <f>B19-F19</f>
        <v>-4094</v>
      </c>
      <c r="I19" s="51">
        <f>(B19-F19)/F19</f>
        <v>-0.45202605719333111</v>
      </c>
      <c r="J19" s="35"/>
    </row>
    <row r="20" spans="1:10" ht="15" customHeight="1">
      <c r="A20" s="10" t="s">
        <v>2064</v>
      </c>
      <c r="B20" s="15" t="s">
        <v>915</v>
      </c>
      <c r="C20" s="6" t="s">
        <v>916</v>
      </c>
      <c r="D20" s="6" t="s">
        <v>917</v>
      </c>
      <c r="E20" s="16" t="s">
        <v>388</v>
      </c>
      <c r="F20" s="27">
        <v>5115</v>
      </c>
      <c r="G20" s="51">
        <f>F20/F15</f>
        <v>8.0634990698994227E-2</v>
      </c>
      <c r="H20" s="27">
        <f>B20-F20</f>
        <v>-1740</v>
      </c>
      <c r="I20" s="51">
        <f>(B20-F20)/F20</f>
        <v>-0.34017595307917886</v>
      </c>
      <c r="J20" s="35"/>
    </row>
    <row r="21" spans="1:10" ht="15" customHeight="1">
      <c r="A21" s="10" t="s">
        <v>2063</v>
      </c>
      <c r="B21" s="15" t="s">
        <v>918</v>
      </c>
      <c r="C21" s="6" t="s">
        <v>919</v>
      </c>
      <c r="D21" s="6" t="s">
        <v>655</v>
      </c>
      <c r="E21" s="16" t="s">
        <v>392</v>
      </c>
      <c r="F21" s="27">
        <v>3237</v>
      </c>
      <c r="G21" s="51">
        <f>F21/F15</f>
        <v>5.1029416401298988E-2</v>
      </c>
      <c r="H21" s="27">
        <f>B21-F21</f>
        <v>-1082</v>
      </c>
      <c r="I21" s="51">
        <f>(B21-F21)/F21</f>
        <v>-0.33426011739264749</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893</v>
      </c>
      <c r="C24" s="6" t="s">
        <v>894</v>
      </c>
      <c r="D24" s="50">
        <v>1</v>
      </c>
      <c r="E24" s="16" t="s">
        <v>6</v>
      </c>
      <c r="F24" s="25" t="s">
        <v>1878</v>
      </c>
      <c r="G24" s="51">
        <v>1</v>
      </c>
      <c r="H24" s="27">
        <f>B24-F24</f>
        <v>-5983</v>
      </c>
      <c r="I24" s="51">
        <f>(B24-F24)/F24</f>
        <v>-9.4318504272156892E-2</v>
      </c>
      <c r="J24" s="35"/>
    </row>
    <row r="25" spans="1:10" ht="15" customHeight="1">
      <c r="A25" s="10" t="s">
        <v>2065</v>
      </c>
      <c r="B25" s="15" t="s">
        <v>920</v>
      </c>
      <c r="C25" s="6" t="s">
        <v>921</v>
      </c>
      <c r="D25" s="6" t="s">
        <v>383</v>
      </c>
      <c r="E25" s="16" t="s">
        <v>635</v>
      </c>
      <c r="F25" s="25" t="s">
        <v>1879</v>
      </c>
      <c r="G25" s="51">
        <v>0.13100000000000001</v>
      </c>
      <c r="H25" s="27">
        <f>B25-F25</f>
        <v>-2203</v>
      </c>
      <c r="I25" s="51">
        <f>(B25-F25)/F25</f>
        <v>-0.26440230436869899</v>
      </c>
      <c r="J25" s="35"/>
    </row>
    <row r="26" spans="1:10" ht="15" customHeight="1">
      <c r="A26" s="10" t="s">
        <v>2066</v>
      </c>
      <c r="B26" s="15" t="s">
        <v>922</v>
      </c>
      <c r="C26" s="6" t="s">
        <v>923</v>
      </c>
      <c r="D26" s="6" t="s">
        <v>924</v>
      </c>
      <c r="E26" s="16" t="s">
        <v>907</v>
      </c>
      <c r="F26" s="25" t="s">
        <v>1880</v>
      </c>
      <c r="G26" s="51">
        <v>0.35399999999999998</v>
      </c>
      <c r="H26" s="27">
        <f>B26-F26</f>
        <v>-3492</v>
      </c>
      <c r="I26" s="51">
        <f>(B26-F26)/F26</f>
        <v>-0.15549024846379908</v>
      </c>
      <c r="J26" s="35"/>
    </row>
    <row r="27" spans="1:10" ht="15" customHeight="1">
      <c r="A27" s="10" t="s">
        <v>2067</v>
      </c>
      <c r="B27" s="15" t="s">
        <v>925</v>
      </c>
      <c r="C27" s="6" t="s">
        <v>926</v>
      </c>
      <c r="D27" s="6" t="s">
        <v>927</v>
      </c>
      <c r="E27" s="16" t="s">
        <v>605</v>
      </c>
      <c r="F27" s="25" t="s">
        <v>1881</v>
      </c>
      <c r="G27" s="51">
        <v>0.33299999999999996</v>
      </c>
      <c r="H27" s="27">
        <f>B27-F27</f>
        <v>-1141</v>
      </c>
      <c r="I27" s="51">
        <f>(B27-F27)/F27</f>
        <v>-5.4045092838196286E-2</v>
      </c>
      <c r="J27" s="35"/>
    </row>
    <row r="28" spans="1:10" ht="15" customHeight="1">
      <c r="A28" s="10" t="s">
        <v>2068</v>
      </c>
      <c r="B28" s="15" t="s">
        <v>928</v>
      </c>
      <c r="C28" s="6" t="s">
        <v>929</v>
      </c>
      <c r="D28" s="6" t="s">
        <v>930</v>
      </c>
      <c r="E28" s="16" t="s">
        <v>931</v>
      </c>
      <c r="F28" s="25" t="s">
        <v>1882</v>
      </c>
      <c r="G28" s="51">
        <v>0.182</v>
      </c>
      <c r="H28" s="27">
        <f>B28-F28</f>
        <v>853</v>
      </c>
      <c r="I28" s="51">
        <f>(B28-F28)/F28</f>
        <v>7.3968088796392648E-2</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893</v>
      </c>
      <c r="C31" s="6" t="s">
        <v>894</v>
      </c>
      <c r="D31" s="50">
        <v>1</v>
      </c>
      <c r="E31" s="16" t="s">
        <v>6</v>
      </c>
      <c r="F31" s="25" t="s">
        <v>1878</v>
      </c>
      <c r="G31" s="51">
        <v>1</v>
      </c>
      <c r="H31" s="27">
        <f t="shared" ref="H31:H40" si="0">B31-F31</f>
        <v>-5983</v>
      </c>
      <c r="I31" s="51">
        <f t="shared" ref="I31:I40" si="1">(B31-F31)/F31</f>
        <v>-9.4318504272156892E-2</v>
      </c>
      <c r="J31" s="35"/>
    </row>
    <row r="32" spans="1:10" ht="15" customHeight="1">
      <c r="A32" s="10" t="s">
        <v>2069</v>
      </c>
      <c r="B32" s="15" t="s">
        <v>932</v>
      </c>
      <c r="C32" s="6" t="s">
        <v>933</v>
      </c>
      <c r="D32" s="6" t="s">
        <v>934</v>
      </c>
      <c r="E32" s="16" t="s">
        <v>935</v>
      </c>
      <c r="F32" s="25" t="s">
        <v>1883</v>
      </c>
      <c r="G32" s="51">
        <v>0.59699999999999998</v>
      </c>
      <c r="H32" s="27">
        <f t="shared" si="0"/>
        <v>-6281</v>
      </c>
      <c r="I32" s="51">
        <f t="shared" si="1"/>
        <v>-0.16597959938692458</v>
      </c>
      <c r="J32" s="35"/>
    </row>
    <row r="33" spans="1:10" ht="15" customHeight="1">
      <c r="A33" s="10" t="s">
        <v>2070</v>
      </c>
      <c r="B33" s="15" t="s">
        <v>936</v>
      </c>
      <c r="C33" s="6" t="s">
        <v>937</v>
      </c>
      <c r="D33" s="6" t="s">
        <v>938</v>
      </c>
      <c r="E33" s="16" t="s">
        <v>638</v>
      </c>
      <c r="F33" s="25" t="s">
        <v>1884</v>
      </c>
      <c r="G33" s="51">
        <v>8.199999999999999E-2</v>
      </c>
      <c r="H33" s="27">
        <f t="shared" si="0"/>
        <v>-535</v>
      </c>
      <c r="I33" s="51">
        <f t="shared" si="1"/>
        <v>-0.10320216049382716</v>
      </c>
      <c r="J33" s="35"/>
    </row>
    <row r="34" spans="1:10" ht="15" customHeight="1">
      <c r="A34" s="10" t="s">
        <v>2071</v>
      </c>
      <c r="B34" s="15" t="s">
        <v>939</v>
      </c>
      <c r="C34" s="6" t="s">
        <v>940</v>
      </c>
      <c r="D34" s="6" t="s">
        <v>941</v>
      </c>
      <c r="E34" s="16" t="s">
        <v>907</v>
      </c>
      <c r="F34" s="25" t="s">
        <v>1885</v>
      </c>
      <c r="G34" s="51">
        <v>0.214</v>
      </c>
      <c r="H34" s="27">
        <f t="shared" si="0"/>
        <v>-396</v>
      </c>
      <c r="I34" s="51">
        <f t="shared" si="1"/>
        <v>-2.9151943462897525E-2</v>
      </c>
      <c r="J34" s="35"/>
    </row>
    <row r="35" spans="1:10" ht="15" customHeight="1">
      <c r="A35" s="10" t="s">
        <v>2072</v>
      </c>
      <c r="B35" s="15" t="s">
        <v>942</v>
      </c>
      <c r="C35" s="6" t="s">
        <v>943</v>
      </c>
      <c r="D35" s="6" t="s">
        <v>134</v>
      </c>
      <c r="E35" s="16" t="s">
        <v>384</v>
      </c>
      <c r="F35" s="25" t="s">
        <v>1886</v>
      </c>
      <c r="G35" s="51">
        <v>0.01</v>
      </c>
      <c r="H35" s="27">
        <f t="shared" si="0"/>
        <v>281</v>
      </c>
      <c r="I35" s="51">
        <f t="shared" si="1"/>
        <v>0.45765472312703581</v>
      </c>
      <c r="J35" s="35"/>
    </row>
    <row r="36" spans="1:10" ht="15" customHeight="1">
      <c r="A36" s="10" t="s">
        <v>2073</v>
      </c>
      <c r="B36" s="15" t="s">
        <v>944</v>
      </c>
      <c r="C36" s="6" t="s">
        <v>378</v>
      </c>
      <c r="D36" s="6" t="s">
        <v>68</v>
      </c>
      <c r="E36" s="16" t="s">
        <v>27</v>
      </c>
      <c r="F36" s="25" t="s">
        <v>1887</v>
      </c>
      <c r="G36" s="51">
        <v>0</v>
      </c>
      <c r="H36" s="27">
        <f t="shared" si="0"/>
        <v>-19</v>
      </c>
      <c r="I36" s="51">
        <f t="shared" si="1"/>
        <v>-0.79166666666666663</v>
      </c>
      <c r="J36" s="35"/>
    </row>
    <row r="37" spans="1:10" ht="15" customHeight="1">
      <c r="A37" s="10" t="s">
        <v>2074</v>
      </c>
      <c r="B37" s="15" t="s">
        <v>945</v>
      </c>
      <c r="C37" s="6" t="s">
        <v>946</v>
      </c>
      <c r="D37" s="6" t="s">
        <v>124</v>
      </c>
      <c r="E37" s="16" t="s">
        <v>396</v>
      </c>
      <c r="F37" s="25" t="s">
        <v>1888</v>
      </c>
      <c r="G37" s="51">
        <v>8.199999999999999E-2</v>
      </c>
      <c r="H37" s="27">
        <f t="shared" si="0"/>
        <v>131</v>
      </c>
      <c r="I37" s="51">
        <f t="shared" si="1"/>
        <v>2.5139128766071772E-2</v>
      </c>
      <c r="J37" s="35"/>
    </row>
    <row r="38" spans="1:10" ht="15" customHeight="1">
      <c r="A38" s="10" t="s">
        <v>2075</v>
      </c>
      <c r="B38" s="15" t="s">
        <v>947</v>
      </c>
      <c r="C38" s="6" t="s">
        <v>948</v>
      </c>
      <c r="D38" s="6" t="s">
        <v>74</v>
      </c>
      <c r="E38" s="16" t="s">
        <v>27</v>
      </c>
      <c r="F38" s="25" t="s">
        <v>1889</v>
      </c>
      <c r="G38" s="51">
        <v>2E-3</v>
      </c>
      <c r="H38" s="27">
        <f t="shared" si="0"/>
        <v>-41</v>
      </c>
      <c r="I38" s="51">
        <f t="shared" si="1"/>
        <v>-0.42708333333333331</v>
      </c>
      <c r="J38" s="35"/>
    </row>
    <row r="39" spans="1:10" ht="15" customHeight="1">
      <c r="A39" s="10" t="s">
        <v>2076</v>
      </c>
      <c r="B39" s="15" t="s">
        <v>949</v>
      </c>
      <c r="C39" s="6" t="s">
        <v>950</v>
      </c>
      <c r="D39" s="6" t="s">
        <v>323</v>
      </c>
      <c r="E39" s="16" t="s">
        <v>258</v>
      </c>
      <c r="F39" s="25" t="s">
        <v>1890</v>
      </c>
      <c r="G39" s="51">
        <v>5.0000000000000001E-3</v>
      </c>
      <c r="H39" s="27">
        <f t="shared" si="0"/>
        <v>243</v>
      </c>
      <c r="I39" s="51">
        <f t="shared" si="1"/>
        <v>0.7570093457943925</v>
      </c>
      <c r="J39" s="35"/>
    </row>
    <row r="40" spans="1:10" ht="15" customHeight="1">
      <c r="A40" s="10" t="s">
        <v>2077</v>
      </c>
      <c r="B40" s="15" t="s">
        <v>951</v>
      </c>
      <c r="C40" s="6" t="s">
        <v>952</v>
      </c>
      <c r="D40" s="6" t="s">
        <v>953</v>
      </c>
      <c r="E40" s="16" t="s">
        <v>392</v>
      </c>
      <c r="F40" s="25" t="s">
        <v>1891</v>
      </c>
      <c r="G40" s="51">
        <v>9.0000000000000011E-3</v>
      </c>
      <c r="H40" s="27">
        <f t="shared" si="0"/>
        <v>634</v>
      </c>
      <c r="I40" s="51">
        <f t="shared" si="1"/>
        <v>1.1362007168458781</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893</v>
      </c>
      <c r="C43" s="6" t="s">
        <v>894</v>
      </c>
      <c r="D43" s="50">
        <v>1</v>
      </c>
      <c r="E43" s="16" t="s">
        <v>6</v>
      </c>
      <c r="F43" s="25" t="s">
        <v>1878</v>
      </c>
      <c r="G43" s="51">
        <v>1</v>
      </c>
      <c r="H43" s="27">
        <f>B43-F43</f>
        <v>-5983</v>
      </c>
      <c r="I43" s="51">
        <f>(B43-F43)/F43</f>
        <v>-9.4318504272156892E-2</v>
      </c>
      <c r="J43" s="35"/>
    </row>
    <row r="44" spans="1:10" ht="15" customHeight="1">
      <c r="A44" s="10" t="s">
        <v>2078</v>
      </c>
      <c r="B44" s="15" t="s">
        <v>954</v>
      </c>
      <c r="C44" s="6" t="s">
        <v>955</v>
      </c>
      <c r="D44" s="6" t="s">
        <v>86</v>
      </c>
      <c r="E44" s="16" t="s">
        <v>258</v>
      </c>
      <c r="F44" s="25" t="s">
        <v>1892</v>
      </c>
      <c r="G44" s="51">
        <v>1.3000000000000001E-2</v>
      </c>
      <c r="H44" s="27">
        <f>B44-F44</f>
        <v>-202</v>
      </c>
      <c r="I44" s="51">
        <f>(B44-F44)/F44</f>
        <v>-0.23820754716981132</v>
      </c>
      <c r="J44" s="35"/>
    </row>
    <row r="45" spans="1:10" ht="15" customHeight="1">
      <c r="A45" s="10" t="s">
        <v>2079</v>
      </c>
      <c r="B45" s="15" t="s">
        <v>956</v>
      </c>
      <c r="C45" s="6" t="s">
        <v>957</v>
      </c>
      <c r="D45" s="6" t="s">
        <v>150</v>
      </c>
      <c r="E45" s="16" t="s">
        <v>392</v>
      </c>
      <c r="F45" s="25" t="s">
        <v>1893</v>
      </c>
      <c r="G45" s="51">
        <v>1.8000000000000002E-2</v>
      </c>
      <c r="H45" s="27">
        <f>B45-F45</f>
        <v>-80</v>
      </c>
      <c r="I45" s="51">
        <f>(B45-F45)/F45</f>
        <v>-6.9384215091066778E-2</v>
      </c>
      <c r="J45" s="35"/>
    </row>
    <row r="46" spans="1:10" ht="15" customHeight="1">
      <c r="A46" s="10" t="s">
        <v>2080</v>
      </c>
      <c r="B46" s="15" t="s">
        <v>958</v>
      </c>
      <c r="C46" s="6" t="s">
        <v>959</v>
      </c>
      <c r="D46" s="6" t="s">
        <v>917</v>
      </c>
      <c r="E46" s="16" t="s">
        <v>396</v>
      </c>
      <c r="F46" s="25" t="s">
        <v>1894</v>
      </c>
      <c r="G46" s="51">
        <v>5.2000000000000005E-2</v>
      </c>
      <c r="H46" s="27">
        <f>B46-F46</f>
        <v>78</v>
      </c>
      <c r="I46" s="51">
        <f>(B46-F46)/F46</f>
        <v>2.3564954682779457E-2</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893</v>
      </c>
      <c r="C49" s="69" t="s">
        <v>894</v>
      </c>
      <c r="D49" s="72">
        <v>1</v>
      </c>
      <c r="E49" s="41" t="s">
        <v>6</v>
      </c>
      <c r="F49" s="25" t="s">
        <v>1878</v>
      </c>
      <c r="G49" s="51">
        <v>1</v>
      </c>
      <c r="H49" s="27">
        <f>B49-F49</f>
        <v>-5983</v>
      </c>
      <c r="I49" s="51">
        <f>(B49-F49)/F49</f>
        <v>-9.4318504272156892E-2</v>
      </c>
      <c r="J49" s="35"/>
    </row>
    <row r="50" spans="1:10" ht="15" customHeight="1">
      <c r="A50" s="10" t="s">
        <v>2081</v>
      </c>
      <c r="B50" s="15" t="s">
        <v>960</v>
      </c>
      <c r="C50" s="6" t="s">
        <v>961</v>
      </c>
      <c r="D50" s="71" t="s">
        <v>962</v>
      </c>
      <c r="E50" s="16" t="s">
        <v>396</v>
      </c>
      <c r="F50" s="25" t="s">
        <v>1895</v>
      </c>
      <c r="G50" s="51">
        <v>0.88400000000000001</v>
      </c>
      <c r="H50" s="27">
        <f>B50-F50</f>
        <v>-2185</v>
      </c>
      <c r="I50" s="51">
        <f>(B50-F50)/F50</f>
        <v>-3.8973316210045662E-2</v>
      </c>
      <c r="J50" s="35"/>
    </row>
    <row r="51" spans="1:10" ht="15" customHeight="1">
      <c r="A51" s="10" t="s">
        <v>2082</v>
      </c>
      <c r="B51" s="15" t="s">
        <v>963</v>
      </c>
      <c r="C51" s="6" t="s">
        <v>964</v>
      </c>
      <c r="D51" s="6" t="s">
        <v>965</v>
      </c>
      <c r="E51" s="16" t="s">
        <v>396</v>
      </c>
      <c r="F51" s="25" t="s">
        <v>1896</v>
      </c>
      <c r="G51" s="51">
        <v>6.3E-2</v>
      </c>
      <c r="H51" s="27">
        <f>B51-F51</f>
        <v>-1451</v>
      </c>
      <c r="I51" s="51">
        <f>(B51-F51)/F51</f>
        <v>-0.36121483694299228</v>
      </c>
      <c r="J51" s="35"/>
    </row>
    <row r="52" spans="1:10" ht="15" customHeight="1">
      <c r="A52" s="10" t="s">
        <v>2083</v>
      </c>
      <c r="B52" s="15" t="s">
        <v>966</v>
      </c>
      <c r="C52" s="6" t="s">
        <v>967</v>
      </c>
      <c r="D52" s="6" t="s">
        <v>71</v>
      </c>
      <c r="E52" s="16" t="s">
        <v>384</v>
      </c>
      <c r="F52" s="25" t="s">
        <v>1897</v>
      </c>
      <c r="G52" s="51">
        <v>5.2999999999999999E-2</v>
      </c>
      <c r="H52" s="52">
        <f>B52-F52</f>
        <v>-2347</v>
      </c>
      <c r="I52" s="51">
        <f>(B52-F52)/F52</f>
        <v>-0.6999701759618252</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895</v>
      </c>
      <c r="C55" s="6" t="s">
        <v>896</v>
      </c>
      <c r="D55" s="50">
        <v>1</v>
      </c>
      <c r="E55" s="16" t="s">
        <v>6</v>
      </c>
      <c r="F55" s="100"/>
      <c r="G55" s="101"/>
      <c r="H55" s="101"/>
      <c r="I55" s="102"/>
      <c r="J55" s="35"/>
    </row>
    <row r="56" spans="1:10" ht="15" customHeight="1">
      <c r="A56" s="10" t="s">
        <v>2084</v>
      </c>
      <c r="B56" s="15" t="s">
        <v>968</v>
      </c>
      <c r="C56" s="6" t="s">
        <v>969</v>
      </c>
      <c r="D56" s="6" t="s">
        <v>970</v>
      </c>
      <c r="E56" s="16" t="s">
        <v>601</v>
      </c>
      <c r="F56" s="100"/>
      <c r="G56" s="101"/>
      <c r="H56" s="101"/>
      <c r="I56" s="102"/>
      <c r="J56" s="35"/>
    </row>
    <row r="57" spans="1:10" ht="15" customHeight="1">
      <c r="A57" s="10" t="s">
        <v>2085</v>
      </c>
      <c r="B57" s="15" t="s">
        <v>971</v>
      </c>
      <c r="C57" s="6" t="s">
        <v>972</v>
      </c>
      <c r="D57" s="6" t="s">
        <v>494</v>
      </c>
      <c r="E57" s="16" t="s">
        <v>635</v>
      </c>
      <c r="F57" s="100"/>
      <c r="G57" s="101"/>
      <c r="H57" s="101"/>
      <c r="I57" s="102"/>
      <c r="J57" s="35"/>
    </row>
    <row r="58" spans="1:10" ht="15" customHeight="1">
      <c r="A58" s="10" t="s">
        <v>2086</v>
      </c>
      <c r="B58" s="15" t="s">
        <v>973</v>
      </c>
      <c r="C58" s="6" t="s">
        <v>974</v>
      </c>
      <c r="D58" s="6" t="s">
        <v>975</v>
      </c>
      <c r="E58" s="16" t="s">
        <v>635</v>
      </c>
      <c r="F58" s="100"/>
      <c r="G58" s="101"/>
      <c r="H58" s="101"/>
      <c r="I58" s="102"/>
      <c r="J58" s="35"/>
    </row>
    <row r="59" spans="1:10" ht="15" customHeight="1">
      <c r="A59" s="10" t="s">
        <v>2087</v>
      </c>
      <c r="B59" s="15" t="s">
        <v>976</v>
      </c>
      <c r="C59" s="6" t="s">
        <v>974</v>
      </c>
      <c r="D59" s="6" t="s">
        <v>317</v>
      </c>
      <c r="E59" s="16" t="s">
        <v>635</v>
      </c>
      <c r="F59" s="100"/>
      <c r="G59" s="101"/>
      <c r="H59" s="101"/>
      <c r="I59" s="102"/>
      <c r="J59" s="35"/>
    </row>
    <row r="60" spans="1:10" ht="15" customHeight="1">
      <c r="A60" s="10" t="s">
        <v>2088</v>
      </c>
      <c r="B60" s="15" t="s">
        <v>977</v>
      </c>
      <c r="C60" s="6" t="s">
        <v>978</v>
      </c>
      <c r="D60" s="6" t="s">
        <v>979</v>
      </c>
      <c r="E60" s="16" t="s">
        <v>935</v>
      </c>
      <c r="F60" s="100"/>
      <c r="G60" s="101"/>
      <c r="H60" s="101"/>
      <c r="I60" s="102"/>
      <c r="J60" s="35"/>
    </row>
    <row r="61" spans="1:10" ht="15" customHeight="1">
      <c r="A61" s="10" t="s">
        <v>2089</v>
      </c>
      <c r="B61" s="15" t="s">
        <v>980</v>
      </c>
      <c r="C61" s="6" t="s">
        <v>981</v>
      </c>
      <c r="D61" s="6" t="s">
        <v>982</v>
      </c>
      <c r="E61" s="16" t="s">
        <v>983</v>
      </c>
      <c r="F61" s="100"/>
      <c r="G61" s="101"/>
      <c r="H61" s="101"/>
      <c r="I61" s="102"/>
      <c r="J61" s="35"/>
    </row>
    <row r="62" spans="1:10" ht="15" customHeight="1">
      <c r="A62" s="10" t="s">
        <v>2090</v>
      </c>
      <c r="B62" s="15" t="s">
        <v>984</v>
      </c>
      <c r="C62" s="6" t="s">
        <v>985</v>
      </c>
      <c r="D62" s="6" t="s">
        <v>737</v>
      </c>
      <c r="E62" s="16" t="s">
        <v>907</v>
      </c>
      <c r="F62" s="100"/>
      <c r="G62" s="101"/>
      <c r="H62" s="101"/>
      <c r="I62" s="102"/>
      <c r="J62" s="35"/>
    </row>
    <row r="63" spans="1:10" ht="15" customHeight="1">
      <c r="A63" s="10" t="s">
        <v>2091</v>
      </c>
      <c r="B63" s="15" t="s">
        <v>986</v>
      </c>
      <c r="C63" s="6" t="s">
        <v>987</v>
      </c>
      <c r="D63" s="6" t="s">
        <v>500</v>
      </c>
      <c r="E63" s="16" t="s">
        <v>638</v>
      </c>
      <c r="F63" s="100"/>
      <c r="G63" s="101"/>
      <c r="H63" s="101"/>
      <c r="I63" s="102"/>
      <c r="J63" s="35"/>
    </row>
    <row r="64" spans="1:10" ht="15" customHeight="1">
      <c r="A64" s="10" t="s">
        <v>2092</v>
      </c>
      <c r="B64" s="68">
        <v>318600</v>
      </c>
      <c r="C64" s="6" t="s">
        <v>2007</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988</v>
      </c>
      <c r="C67" s="69" t="s">
        <v>989</v>
      </c>
      <c r="D67" s="72">
        <v>1</v>
      </c>
      <c r="E67" s="41" t="s">
        <v>6</v>
      </c>
      <c r="F67" s="100"/>
      <c r="G67" s="101"/>
      <c r="H67" s="101"/>
      <c r="I67" s="102"/>
      <c r="J67" s="35"/>
    </row>
    <row r="68" spans="1:10" ht="15" customHeight="1">
      <c r="A68" s="10" t="s">
        <v>2093</v>
      </c>
      <c r="B68" s="15" t="s">
        <v>992</v>
      </c>
      <c r="C68" s="6" t="s">
        <v>993</v>
      </c>
      <c r="D68" s="71" t="s">
        <v>753</v>
      </c>
      <c r="E68" s="16" t="s">
        <v>258</v>
      </c>
      <c r="F68" s="100"/>
      <c r="G68" s="101"/>
      <c r="H68" s="101"/>
      <c r="I68" s="102"/>
      <c r="J68" s="35"/>
    </row>
    <row r="69" spans="1:10" ht="15" customHeight="1">
      <c r="A69" s="10" t="s">
        <v>2094</v>
      </c>
      <c r="B69" s="15" t="s">
        <v>994</v>
      </c>
      <c r="C69" s="6" t="s">
        <v>995</v>
      </c>
      <c r="D69" s="6" t="s">
        <v>953</v>
      </c>
      <c r="E69" s="16" t="s">
        <v>388</v>
      </c>
      <c r="F69" s="100"/>
      <c r="G69" s="101"/>
      <c r="H69" s="101"/>
      <c r="I69" s="102"/>
      <c r="J69" s="35"/>
    </row>
    <row r="70" spans="1:10" ht="15" customHeight="1">
      <c r="A70" s="10" t="s">
        <v>2095</v>
      </c>
      <c r="B70" s="15" t="s">
        <v>996</v>
      </c>
      <c r="C70" s="6" t="s">
        <v>997</v>
      </c>
      <c r="D70" s="6" t="s">
        <v>106</v>
      </c>
      <c r="E70" s="16" t="s">
        <v>396</v>
      </c>
      <c r="F70" s="100"/>
      <c r="G70" s="101"/>
      <c r="H70" s="101"/>
      <c r="I70" s="102"/>
      <c r="J70" s="35"/>
    </row>
    <row r="71" spans="1:10" ht="15" customHeight="1">
      <c r="A71" s="10" t="s">
        <v>2096</v>
      </c>
      <c r="B71" s="15" t="s">
        <v>998</v>
      </c>
      <c r="C71" s="6" t="s">
        <v>999</v>
      </c>
      <c r="D71" s="6" t="s">
        <v>343</v>
      </c>
      <c r="E71" s="16" t="s">
        <v>597</v>
      </c>
      <c r="F71" s="100"/>
      <c r="G71" s="101"/>
      <c r="H71" s="101"/>
      <c r="I71" s="102"/>
      <c r="J71" s="35"/>
    </row>
    <row r="72" spans="1:10" ht="15" customHeight="1">
      <c r="A72" s="10" t="s">
        <v>2097</v>
      </c>
      <c r="B72" s="15" t="s">
        <v>1000</v>
      </c>
      <c r="C72" s="6" t="s">
        <v>1001</v>
      </c>
      <c r="D72" s="6" t="s">
        <v>190</v>
      </c>
      <c r="E72" s="16" t="s">
        <v>1002</v>
      </c>
      <c r="F72" s="100"/>
      <c r="G72" s="101"/>
      <c r="H72" s="101"/>
      <c r="I72" s="102"/>
      <c r="J72" s="35"/>
    </row>
    <row r="73" spans="1:10" ht="15" customHeight="1">
      <c r="A73" s="10" t="s">
        <v>2098</v>
      </c>
      <c r="B73" s="15" t="s">
        <v>1003</v>
      </c>
      <c r="C73" s="6" t="s">
        <v>1004</v>
      </c>
      <c r="D73" s="6" t="s">
        <v>631</v>
      </c>
      <c r="E73" s="16" t="s">
        <v>983</v>
      </c>
      <c r="F73" s="100"/>
      <c r="G73" s="101"/>
      <c r="H73" s="101"/>
      <c r="I73" s="102"/>
      <c r="J73" s="35"/>
    </row>
    <row r="74" spans="1:10" ht="15" customHeight="1">
      <c r="A74" s="10" t="s">
        <v>2099</v>
      </c>
      <c r="B74" s="15" t="s">
        <v>1005</v>
      </c>
      <c r="C74" s="6" t="s">
        <v>1006</v>
      </c>
      <c r="D74" s="6" t="s">
        <v>1007</v>
      </c>
      <c r="E74" s="16" t="s">
        <v>1008</v>
      </c>
      <c r="F74" s="100"/>
      <c r="G74" s="101"/>
      <c r="H74" s="101"/>
      <c r="I74" s="102"/>
      <c r="J74" s="35"/>
    </row>
    <row r="75" spans="1:10" ht="15" customHeight="1">
      <c r="A75" s="10" t="s">
        <v>2092</v>
      </c>
      <c r="B75" s="68">
        <v>1993</v>
      </c>
      <c r="C75" s="6" t="s">
        <v>2008</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990</v>
      </c>
      <c r="C77" s="6" t="s">
        <v>991</v>
      </c>
      <c r="D77" s="50">
        <v>1</v>
      </c>
      <c r="E77" s="16" t="s">
        <v>6</v>
      </c>
      <c r="F77" s="100"/>
      <c r="G77" s="101"/>
      <c r="H77" s="101"/>
      <c r="I77" s="102"/>
      <c r="J77" s="35"/>
    </row>
    <row r="78" spans="1:10" ht="15" customHeight="1">
      <c r="A78" s="10" t="s">
        <v>2100</v>
      </c>
      <c r="B78" s="15" t="s">
        <v>1010</v>
      </c>
      <c r="C78" s="6" t="s">
        <v>1011</v>
      </c>
      <c r="D78" s="6" t="s">
        <v>1012</v>
      </c>
      <c r="E78" s="16" t="s">
        <v>597</v>
      </c>
      <c r="F78" s="100"/>
      <c r="G78" s="101"/>
      <c r="H78" s="101"/>
      <c r="I78" s="102"/>
      <c r="J78" s="35"/>
    </row>
    <row r="79" spans="1:10" ht="15" customHeight="1">
      <c r="A79" s="10" t="s">
        <v>2101</v>
      </c>
      <c r="B79" s="15" t="s">
        <v>1013</v>
      </c>
      <c r="C79" s="6" t="s">
        <v>1014</v>
      </c>
      <c r="D79" s="6" t="s">
        <v>1015</v>
      </c>
      <c r="E79" s="16" t="s">
        <v>1016</v>
      </c>
      <c r="F79" s="100"/>
      <c r="G79" s="101"/>
      <c r="H79" s="101"/>
      <c r="I79" s="102"/>
      <c r="J79" s="35"/>
    </row>
    <row r="80" spans="1:10" ht="15" customHeight="1">
      <c r="A80" s="10" t="s">
        <v>2102</v>
      </c>
      <c r="B80" s="15" t="s">
        <v>1017</v>
      </c>
      <c r="C80" s="6" t="s">
        <v>1018</v>
      </c>
      <c r="D80" s="6" t="s">
        <v>670</v>
      </c>
      <c r="E80" s="16" t="s">
        <v>1019</v>
      </c>
      <c r="F80" s="100"/>
      <c r="G80" s="101"/>
      <c r="H80" s="101"/>
      <c r="I80" s="102"/>
      <c r="J80" s="35"/>
    </row>
    <row r="81" spans="1:10" ht="15" customHeight="1">
      <c r="A81" s="10" t="s">
        <v>2103</v>
      </c>
      <c r="B81" s="15" t="s">
        <v>1020</v>
      </c>
      <c r="C81" s="6" t="s">
        <v>1021</v>
      </c>
      <c r="D81" s="6" t="s">
        <v>1022</v>
      </c>
      <c r="E81" s="16" t="s">
        <v>1023</v>
      </c>
      <c r="F81" s="100"/>
      <c r="G81" s="101"/>
      <c r="H81" s="101"/>
      <c r="I81" s="102"/>
      <c r="J81" s="35"/>
    </row>
    <row r="82" spans="1:10" ht="15" customHeight="1">
      <c r="A82" s="10" t="s">
        <v>2104</v>
      </c>
      <c r="B82" s="15" t="s">
        <v>1024</v>
      </c>
      <c r="C82" s="6" t="s">
        <v>1025</v>
      </c>
      <c r="D82" s="6" t="s">
        <v>1026</v>
      </c>
      <c r="E82" s="16" t="s">
        <v>1027</v>
      </c>
      <c r="F82" s="100"/>
      <c r="G82" s="101"/>
      <c r="H82" s="101"/>
      <c r="I82" s="102"/>
      <c r="J82" s="35"/>
    </row>
    <row r="83" spans="1:10" ht="15" customHeight="1">
      <c r="A83" s="10" t="s">
        <v>2092</v>
      </c>
      <c r="B83" s="68">
        <v>351</v>
      </c>
      <c r="C83" s="6" t="s">
        <v>2009</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1028</v>
      </c>
      <c r="C86" s="6" t="s">
        <v>1029</v>
      </c>
      <c r="D86" s="50">
        <v>1</v>
      </c>
      <c r="E86" s="16" t="s">
        <v>6</v>
      </c>
      <c r="F86" s="100"/>
      <c r="G86" s="101"/>
      <c r="H86" s="101"/>
      <c r="I86" s="102"/>
      <c r="J86" s="35"/>
    </row>
    <row r="87" spans="1:10" ht="15" customHeight="1">
      <c r="A87" s="10" t="s">
        <v>2105</v>
      </c>
      <c r="B87" s="15" t="s">
        <v>1030</v>
      </c>
      <c r="C87" s="6" t="s">
        <v>1031</v>
      </c>
      <c r="D87" s="6" t="s">
        <v>1032</v>
      </c>
      <c r="E87" s="16" t="s">
        <v>1016</v>
      </c>
      <c r="F87" s="100"/>
      <c r="G87" s="101"/>
      <c r="H87" s="101"/>
      <c r="I87" s="102"/>
      <c r="J87" s="35"/>
    </row>
    <row r="88" spans="1:10" ht="15" customHeight="1">
      <c r="A88" s="10" t="s">
        <v>2106</v>
      </c>
      <c r="B88" s="15" t="s">
        <v>1033</v>
      </c>
      <c r="C88" s="6" t="s">
        <v>1034</v>
      </c>
      <c r="D88" s="6" t="s">
        <v>140</v>
      </c>
      <c r="E88" s="16" t="s">
        <v>1002</v>
      </c>
      <c r="F88" s="100"/>
      <c r="G88" s="101"/>
      <c r="H88" s="101"/>
      <c r="I88" s="102"/>
      <c r="J88" s="35"/>
    </row>
    <row r="89" spans="1:10" ht="15" customHeight="1">
      <c r="A89" s="10" t="s">
        <v>2107</v>
      </c>
      <c r="B89" s="15" t="s">
        <v>1035</v>
      </c>
      <c r="C89" s="6" t="s">
        <v>1036</v>
      </c>
      <c r="D89" s="6" t="s">
        <v>1037</v>
      </c>
      <c r="E89" s="16" t="s">
        <v>935</v>
      </c>
      <c r="F89" s="100"/>
      <c r="G89" s="101"/>
      <c r="H89" s="101"/>
      <c r="I89" s="102"/>
      <c r="J89" s="35"/>
    </row>
    <row r="90" spans="1:10" ht="15" customHeight="1">
      <c r="A90" s="10" t="s">
        <v>2108</v>
      </c>
      <c r="B90" s="15" t="s">
        <v>1038</v>
      </c>
      <c r="C90" s="6" t="s">
        <v>1039</v>
      </c>
      <c r="D90" s="6" t="s">
        <v>247</v>
      </c>
      <c r="E90" s="16" t="s">
        <v>907</v>
      </c>
      <c r="F90" s="100"/>
      <c r="G90" s="101"/>
      <c r="H90" s="101"/>
      <c r="I90" s="102"/>
      <c r="J90" s="35"/>
    </row>
    <row r="91" spans="1:10" ht="15" customHeight="1">
      <c r="A91" s="10" t="s">
        <v>2109</v>
      </c>
      <c r="B91" s="15" t="s">
        <v>1040</v>
      </c>
      <c r="C91" s="6" t="s">
        <v>1041</v>
      </c>
      <c r="D91" s="6" t="s">
        <v>1042</v>
      </c>
      <c r="E91" s="16" t="s">
        <v>1019</v>
      </c>
      <c r="F91" s="100"/>
      <c r="G91" s="101"/>
      <c r="H91" s="101"/>
      <c r="I91" s="102"/>
      <c r="J91" s="35"/>
    </row>
    <row r="92" spans="1:10" ht="15" customHeight="1">
      <c r="A92" s="10" t="s">
        <v>1988</v>
      </c>
      <c r="B92" s="15" t="s">
        <v>1043</v>
      </c>
      <c r="C92" s="6" t="s">
        <v>1044</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1045</v>
      </c>
      <c r="C94" s="6" t="s">
        <v>1046</v>
      </c>
      <c r="D94" s="50">
        <v>1</v>
      </c>
      <c r="E94" s="16" t="s">
        <v>6</v>
      </c>
      <c r="F94" s="100"/>
      <c r="G94" s="101"/>
      <c r="H94" s="101"/>
      <c r="I94" s="102"/>
      <c r="J94" s="35"/>
    </row>
    <row r="95" spans="1:10" ht="15" customHeight="1">
      <c r="A95" s="10" t="s">
        <v>2110</v>
      </c>
      <c r="B95" s="15" t="s">
        <v>1047</v>
      </c>
      <c r="C95" s="6" t="s">
        <v>1048</v>
      </c>
      <c r="D95" s="6" t="s">
        <v>1049</v>
      </c>
      <c r="E95" s="16" t="s">
        <v>1050</v>
      </c>
      <c r="F95" s="100"/>
      <c r="G95" s="101"/>
      <c r="H95" s="101"/>
      <c r="I95" s="102"/>
      <c r="J95" s="35"/>
    </row>
    <row r="96" spans="1:10" ht="15" customHeight="1">
      <c r="A96" s="10" t="s">
        <v>2111</v>
      </c>
      <c r="B96" s="15" t="s">
        <v>1051</v>
      </c>
      <c r="C96" s="6" t="s">
        <v>1052</v>
      </c>
      <c r="D96" s="6" t="s">
        <v>1053</v>
      </c>
      <c r="E96" s="16" t="s">
        <v>1008</v>
      </c>
      <c r="F96" s="100"/>
      <c r="G96" s="101"/>
      <c r="H96" s="101"/>
      <c r="I96" s="102"/>
      <c r="J96" s="35"/>
    </row>
    <row r="97" spans="1:10" ht="15" customHeight="1">
      <c r="A97" s="10" t="s">
        <v>2112</v>
      </c>
      <c r="B97" s="15" t="s">
        <v>1054</v>
      </c>
      <c r="C97" s="6" t="s">
        <v>591</v>
      </c>
      <c r="D97" s="6" t="s">
        <v>618</v>
      </c>
      <c r="E97" s="16" t="s">
        <v>983</v>
      </c>
      <c r="F97" s="100"/>
      <c r="G97" s="101"/>
      <c r="H97" s="101"/>
      <c r="I97" s="102"/>
      <c r="J97" s="35"/>
    </row>
    <row r="98" spans="1:10" ht="15" customHeight="1">
      <c r="A98" s="10" t="s">
        <v>2106</v>
      </c>
      <c r="B98" s="15" t="s">
        <v>1055</v>
      </c>
      <c r="C98" s="6" t="s">
        <v>1056</v>
      </c>
      <c r="D98" s="6" t="s">
        <v>1057</v>
      </c>
      <c r="E98" s="16" t="s">
        <v>1002</v>
      </c>
      <c r="F98" s="100"/>
      <c r="G98" s="101"/>
      <c r="H98" s="101"/>
      <c r="I98" s="102"/>
      <c r="J98" s="35"/>
    </row>
    <row r="99" spans="1:10" ht="15" customHeight="1">
      <c r="A99" s="10" t="s">
        <v>2107</v>
      </c>
      <c r="B99" s="15" t="s">
        <v>1058</v>
      </c>
      <c r="C99" s="6" t="s">
        <v>1059</v>
      </c>
      <c r="D99" s="6" t="s">
        <v>103</v>
      </c>
      <c r="E99" s="16" t="s">
        <v>646</v>
      </c>
      <c r="F99" s="100"/>
      <c r="G99" s="101"/>
      <c r="H99" s="101"/>
      <c r="I99" s="102"/>
      <c r="J99" s="35"/>
    </row>
    <row r="100" spans="1:10" ht="15" customHeight="1">
      <c r="A100" s="10" t="s">
        <v>2108</v>
      </c>
      <c r="B100" s="15" t="s">
        <v>1060</v>
      </c>
      <c r="C100" s="6" t="s">
        <v>573</v>
      </c>
      <c r="D100" s="6" t="s">
        <v>500</v>
      </c>
      <c r="E100" s="16" t="s">
        <v>935</v>
      </c>
      <c r="F100" s="100"/>
      <c r="G100" s="101"/>
      <c r="H100" s="101"/>
      <c r="I100" s="102"/>
      <c r="J100" s="35"/>
    </row>
    <row r="101" spans="1:10" ht="15" customHeight="1">
      <c r="A101" s="10" t="s">
        <v>2109</v>
      </c>
      <c r="B101" s="15" t="s">
        <v>1061</v>
      </c>
      <c r="C101" s="6" t="s">
        <v>1052</v>
      </c>
      <c r="D101" s="6" t="s">
        <v>331</v>
      </c>
      <c r="E101" s="16" t="s">
        <v>1062</v>
      </c>
      <c r="F101" s="100"/>
      <c r="G101" s="101"/>
      <c r="H101" s="101"/>
      <c r="I101" s="102"/>
      <c r="J101" s="35"/>
    </row>
    <row r="102" spans="1:10" ht="15" customHeight="1">
      <c r="A102" s="10" t="s">
        <v>1988</v>
      </c>
      <c r="B102" s="15" t="s">
        <v>1063</v>
      </c>
      <c r="C102" s="6" t="s">
        <v>1064</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1065</v>
      </c>
      <c r="C105" s="6" t="s">
        <v>1066</v>
      </c>
      <c r="D105" s="50">
        <v>1</v>
      </c>
      <c r="E105" s="16" t="s">
        <v>6</v>
      </c>
      <c r="F105" s="100"/>
      <c r="G105" s="101"/>
      <c r="H105" s="101"/>
      <c r="I105" s="102"/>
      <c r="J105" s="35"/>
    </row>
    <row r="106" spans="1:10" ht="15" customHeight="1">
      <c r="A106" s="10" t="s">
        <v>2113</v>
      </c>
      <c r="B106" s="15" t="s">
        <v>1067</v>
      </c>
      <c r="C106" s="6" t="s">
        <v>1068</v>
      </c>
      <c r="D106" s="6" t="s">
        <v>134</v>
      </c>
      <c r="E106" s="16" t="s">
        <v>392</v>
      </c>
      <c r="F106" s="100"/>
      <c r="G106" s="101"/>
      <c r="H106" s="101"/>
      <c r="I106" s="102"/>
      <c r="J106" s="35"/>
    </row>
    <row r="107" spans="1:10" ht="15" customHeight="1">
      <c r="A107" s="10" t="s">
        <v>2102</v>
      </c>
      <c r="B107" s="15" t="s">
        <v>1069</v>
      </c>
      <c r="C107" s="6" t="s">
        <v>1070</v>
      </c>
      <c r="D107" s="6" t="s">
        <v>554</v>
      </c>
      <c r="E107" s="16" t="s">
        <v>638</v>
      </c>
      <c r="F107" s="100"/>
      <c r="G107" s="101"/>
      <c r="H107" s="101"/>
      <c r="I107" s="102"/>
      <c r="J107" s="35"/>
    </row>
    <row r="108" spans="1:10" ht="15" customHeight="1">
      <c r="A108" s="10" t="s">
        <v>2094</v>
      </c>
      <c r="B108" s="15" t="s">
        <v>1071</v>
      </c>
      <c r="C108" s="6" t="s">
        <v>593</v>
      </c>
      <c r="D108" s="6" t="s">
        <v>1072</v>
      </c>
      <c r="E108" s="16" t="s">
        <v>597</v>
      </c>
      <c r="F108" s="100"/>
      <c r="G108" s="101"/>
      <c r="H108" s="101"/>
      <c r="I108" s="102"/>
      <c r="J108" s="35"/>
    </row>
    <row r="109" spans="1:10" ht="15" customHeight="1">
      <c r="A109" s="10" t="s">
        <v>2114</v>
      </c>
      <c r="B109" s="15" t="s">
        <v>1073</v>
      </c>
      <c r="C109" s="6" t="s">
        <v>1074</v>
      </c>
      <c r="D109" s="6" t="s">
        <v>1075</v>
      </c>
      <c r="E109" s="16" t="s">
        <v>931</v>
      </c>
      <c r="F109" s="100"/>
      <c r="G109" s="101"/>
      <c r="H109" s="101"/>
      <c r="I109" s="102"/>
      <c r="J109" s="35"/>
    </row>
    <row r="110" spans="1:10" ht="15" customHeight="1">
      <c r="A110" s="10" t="s">
        <v>2115</v>
      </c>
      <c r="B110" s="15" t="s">
        <v>1076</v>
      </c>
      <c r="C110" s="6" t="s">
        <v>1077</v>
      </c>
      <c r="D110" s="6" t="s">
        <v>1078</v>
      </c>
      <c r="E110" s="16" t="s">
        <v>1002</v>
      </c>
      <c r="F110" s="100"/>
      <c r="G110" s="101"/>
      <c r="H110" s="101"/>
      <c r="I110" s="102"/>
      <c r="J110" s="35"/>
    </row>
    <row r="111" spans="1:10" ht="15" customHeight="1">
      <c r="A111" s="10" t="s">
        <v>2097</v>
      </c>
      <c r="B111" s="15" t="s">
        <v>1079</v>
      </c>
      <c r="C111" s="6" t="s">
        <v>1080</v>
      </c>
      <c r="D111" s="6" t="s">
        <v>1081</v>
      </c>
      <c r="E111" s="16" t="s">
        <v>1062</v>
      </c>
      <c r="F111" s="100"/>
      <c r="G111" s="101"/>
      <c r="H111" s="101"/>
      <c r="I111" s="102"/>
      <c r="J111" s="35"/>
    </row>
    <row r="112" spans="1:10" ht="15" customHeight="1">
      <c r="A112" s="10" t="s">
        <v>2116</v>
      </c>
      <c r="B112" s="15" t="s">
        <v>1082</v>
      </c>
      <c r="C112" s="6" t="s">
        <v>1083</v>
      </c>
      <c r="D112" s="6" t="s">
        <v>670</v>
      </c>
      <c r="E112" s="16" t="s">
        <v>983</v>
      </c>
      <c r="F112" s="100"/>
      <c r="G112" s="101"/>
      <c r="H112" s="101"/>
      <c r="I112" s="102"/>
      <c r="J112" s="35"/>
    </row>
    <row r="113" spans="1:10" ht="15" customHeight="1">
      <c r="A113" s="10" t="s">
        <v>2092</v>
      </c>
      <c r="B113" s="68">
        <v>988</v>
      </c>
      <c r="C113" s="6" t="s">
        <v>2010</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1084</v>
      </c>
      <c r="C115" s="8" t="s">
        <v>1085</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1086</v>
      </c>
      <c r="C118" s="6" t="s">
        <v>806</v>
      </c>
      <c r="D118" s="50">
        <v>1</v>
      </c>
      <c r="E118" s="16" t="s">
        <v>6</v>
      </c>
      <c r="F118" s="100"/>
      <c r="G118" s="101"/>
      <c r="H118" s="101"/>
      <c r="I118" s="102"/>
      <c r="J118" s="35"/>
    </row>
    <row r="119" spans="1:10" ht="15" customHeight="1">
      <c r="A119" s="10" t="s">
        <v>2117</v>
      </c>
      <c r="B119" s="15" t="s">
        <v>1087</v>
      </c>
      <c r="C119" s="6" t="s">
        <v>1088</v>
      </c>
      <c r="D119" s="6" t="s">
        <v>1089</v>
      </c>
      <c r="E119" s="16" t="s">
        <v>605</v>
      </c>
      <c r="F119" s="100"/>
      <c r="G119" s="101"/>
      <c r="H119" s="101"/>
      <c r="I119" s="102"/>
      <c r="J119" s="35"/>
    </row>
    <row r="120" spans="1:10" ht="15" customHeight="1">
      <c r="A120" s="10" t="s">
        <v>2112</v>
      </c>
      <c r="B120" s="15" t="s">
        <v>804</v>
      </c>
      <c r="C120" s="6" t="s">
        <v>1090</v>
      </c>
      <c r="D120" s="6" t="s">
        <v>1091</v>
      </c>
      <c r="E120" s="16" t="s">
        <v>605</v>
      </c>
      <c r="F120" s="100"/>
      <c r="G120" s="101"/>
      <c r="H120" s="101"/>
      <c r="I120" s="102"/>
      <c r="J120" s="35"/>
    </row>
    <row r="121" spans="1:10" ht="15" customHeight="1">
      <c r="A121" s="10" t="s">
        <v>2106</v>
      </c>
      <c r="B121" s="15" t="s">
        <v>1092</v>
      </c>
      <c r="C121" s="6" t="s">
        <v>1093</v>
      </c>
      <c r="D121" s="6" t="s">
        <v>684</v>
      </c>
      <c r="E121" s="16" t="s">
        <v>931</v>
      </c>
      <c r="F121" s="100"/>
      <c r="G121" s="101"/>
      <c r="H121" s="101"/>
      <c r="I121" s="102"/>
      <c r="J121" s="35"/>
    </row>
    <row r="122" spans="1:10" ht="15" customHeight="1">
      <c r="A122" s="10" t="s">
        <v>2107</v>
      </c>
      <c r="B122" s="15" t="s">
        <v>1094</v>
      </c>
      <c r="C122" s="6" t="s">
        <v>577</v>
      </c>
      <c r="D122" s="6" t="s">
        <v>409</v>
      </c>
      <c r="E122" s="16" t="s">
        <v>605</v>
      </c>
      <c r="F122" s="100"/>
      <c r="G122" s="101"/>
      <c r="H122" s="101"/>
      <c r="I122" s="102"/>
      <c r="J122" s="35"/>
    </row>
    <row r="123" spans="1:10" ht="15" customHeight="1">
      <c r="A123" s="10" t="s">
        <v>2108</v>
      </c>
      <c r="B123" s="15" t="s">
        <v>1095</v>
      </c>
      <c r="C123" s="6" t="s">
        <v>964</v>
      </c>
      <c r="D123" s="6" t="s">
        <v>247</v>
      </c>
      <c r="E123" s="16" t="s">
        <v>931</v>
      </c>
      <c r="F123" s="100"/>
      <c r="G123" s="101"/>
      <c r="H123" s="101"/>
      <c r="I123" s="102"/>
      <c r="J123" s="35"/>
    </row>
    <row r="124" spans="1:10" ht="15" customHeight="1">
      <c r="A124" s="10" t="s">
        <v>2109</v>
      </c>
      <c r="B124" s="15" t="s">
        <v>1096</v>
      </c>
      <c r="C124" s="6" t="s">
        <v>1097</v>
      </c>
      <c r="D124" s="6" t="s">
        <v>621</v>
      </c>
      <c r="E124" s="16" t="s">
        <v>1016</v>
      </c>
      <c r="F124" s="100"/>
      <c r="G124" s="101"/>
      <c r="H124" s="101"/>
      <c r="I124" s="102"/>
      <c r="J124" s="35"/>
    </row>
    <row r="125" spans="1:10" ht="15" customHeight="1" thickBot="1">
      <c r="A125" s="12" t="s">
        <v>1988</v>
      </c>
      <c r="B125" s="19" t="s">
        <v>1098</v>
      </c>
      <c r="C125" s="20" t="s">
        <v>1099</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1993</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1100</v>
      </c>
      <c r="C7" s="6" t="s">
        <v>1101</v>
      </c>
      <c r="D7" s="50">
        <v>1</v>
      </c>
      <c r="E7" s="16" t="s">
        <v>6</v>
      </c>
      <c r="F7" s="25" t="s">
        <v>1898</v>
      </c>
      <c r="G7" s="51">
        <v>1</v>
      </c>
      <c r="H7" s="27">
        <f>B7-F7</f>
        <v>374911</v>
      </c>
      <c r="I7" s="51">
        <f>(B7-F7)/F7</f>
        <v>0.3404938787372398</v>
      </c>
      <c r="J7" s="35"/>
    </row>
    <row r="8" spans="1:10" ht="15" customHeight="1">
      <c r="A8" s="10" t="s">
        <v>2055</v>
      </c>
      <c r="B8" s="15" t="s">
        <v>1102</v>
      </c>
      <c r="C8" s="6" t="s">
        <v>1103</v>
      </c>
      <c r="D8" s="6" t="s">
        <v>1104</v>
      </c>
      <c r="E8" s="16" t="s">
        <v>258</v>
      </c>
      <c r="F8" s="27">
        <v>608868</v>
      </c>
      <c r="G8" s="51">
        <f>F8/F7</f>
        <v>0.55297344425473172</v>
      </c>
      <c r="H8" s="27">
        <f>B8-F8</f>
        <v>244598</v>
      </c>
      <c r="I8" s="51">
        <f>(B8-F8)/F8</f>
        <v>0.40172582563051434</v>
      </c>
      <c r="J8" s="35"/>
    </row>
    <row r="9" spans="1:10" ht="15" customHeight="1">
      <c r="A9" s="10" t="s">
        <v>2056</v>
      </c>
      <c r="B9" s="15" t="s">
        <v>1105</v>
      </c>
      <c r="C9" s="6" t="s">
        <v>1106</v>
      </c>
      <c r="D9" s="6" t="s">
        <v>506</v>
      </c>
      <c r="E9" s="16" t="s">
        <v>258</v>
      </c>
      <c r="F9" s="27">
        <v>492212</v>
      </c>
      <c r="G9" s="51">
        <f>F9/F7</f>
        <v>0.44702655574526828</v>
      </c>
      <c r="H9" s="27">
        <f>B9-F9</f>
        <v>130313</v>
      </c>
      <c r="I9" s="51">
        <f>(B9-F9)/F9</f>
        <v>0.26474974198109757</v>
      </c>
      <c r="J9" s="35"/>
    </row>
    <row r="10" spans="1:10" ht="3.75" customHeight="1">
      <c r="A10" s="10"/>
      <c r="B10" s="39"/>
      <c r="C10" s="40"/>
      <c r="D10" s="40"/>
      <c r="E10" s="42"/>
      <c r="F10" s="60"/>
      <c r="G10" s="42"/>
      <c r="H10" s="61"/>
      <c r="I10" s="42"/>
      <c r="J10" s="3"/>
    </row>
    <row r="11" spans="1:10" ht="15" customHeight="1">
      <c r="A11" s="10" t="s">
        <v>2057</v>
      </c>
      <c r="B11" s="15" t="s">
        <v>1107</v>
      </c>
      <c r="C11" s="6" t="s">
        <v>263</v>
      </c>
      <c r="D11" s="6" t="s">
        <v>6</v>
      </c>
      <c r="E11" s="16" t="s">
        <v>6</v>
      </c>
      <c r="F11" s="64">
        <v>3.5</v>
      </c>
      <c r="G11" s="26" t="s">
        <v>6</v>
      </c>
      <c r="H11" s="53">
        <f>B11-F11</f>
        <v>-0.10000000000000009</v>
      </c>
      <c r="I11" s="51">
        <f>(B11-F11)/F11</f>
        <v>-2.8571428571428598E-2</v>
      </c>
      <c r="J11" s="35"/>
    </row>
    <row r="12" spans="1:10" ht="15" customHeight="1">
      <c r="A12" s="10" t="s">
        <v>2058</v>
      </c>
      <c r="B12" s="15" t="s">
        <v>1108</v>
      </c>
      <c r="C12" s="6" t="s">
        <v>263</v>
      </c>
      <c r="D12" s="6" t="s">
        <v>6</v>
      </c>
      <c r="E12" s="16" t="s">
        <v>6</v>
      </c>
      <c r="F12" s="25">
        <v>2.87</v>
      </c>
      <c r="G12" s="26" t="s">
        <v>6</v>
      </c>
      <c r="H12" s="53">
        <f>B12-F12</f>
        <v>-0.14000000000000012</v>
      </c>
      <c r="I12" s="51">
        <f>(B12-F12)/F12</f>
        <v>-4.8780487804878092E-2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1100</v>
      </c>
      <c r="C15" s="6" t="s">
        <v>1101</v>
      </c>
      <c r="D15" s="50">
        <v>1</v>
      </c>
      <c r="E15" s="16" t="s">
        <v>6</v>
      </c>
      <c r="F15" s="25" t="s">
        <v>1898</v>
      </c>
      <c r="G15" s="51">
        <f>SUM(G18:G21)</f>
        <v>1</v>
      </c>
      <c r="H15" s="27">
        <f>B15-F15</f>
        <v>374911</v>
      </c>
      <c r="I15" s="51">
        <f>(B15-F15)/F15</f>
        <v>0.3404938787372398</v>
      </c>
      <c r="J15" s="35"/>
    </row>
    <row r="16" spans="1:10" ht="15" customHeight="1">
      <c r="A16" s="10" t="s">
        <v>2059</v>
      </c>
      <c r="B16" s="15" t="s">
        <v>1109</v>
      </c>
      <c r="C16" s="6" t="s">
        <v>1110</v>
      </c>
      <c r="D16" s="6" t="s">
        <v>1111</v>
      </c>
      <c r="E16" s="16" t="s">
        <v>258</v>
      </c>
      <c r="F16" s="111" t="s">
        <v>2027</v>
      </c>
      <c r="G16" s="112"/>
      <c r="H16" s="112"/>
      <c r="I16" s="113"/>
      <c r="J16" s="35"/>
    </row>
    <row r="17" spans="1:10" ht="15" customHeight="1">
      <c r="A17" s="10" t="s">
        <v>2060</v>
      </c>
      <c r="B17" s="15" t="s">
        <v>1112</v>
      </c>
      <c r="C17" s="6" t="s">
        <v>1113</v>
      </c>
      <c r="D17" s="6" t="s">
        <v>1114</v>
      </c>
      <c r="E17" s="16" t="s">
        <v>13</v>
      </c>
      <c r="F17" s="114"/>
      <c r="G17" s="115"/>
      <c r="H17" s="115"/>
      <c r="I17" s="116"/>
      <c r="J17" s="35"/>
    </row>
    <row r="18" spans="1:10" ht="15" customHeight="1">
      <c r="A18" s="10" t="s">
        <v>2061</v>
      </c>
      <c r="B18" s="15" t="s">
        <v>1115</v>
      </c>
      <c r="C18" s="6" t="s">
        <v>1116</v>
      </c>
      <c r="D18" s="6" t="s">
        <v>273</v>
      </c>
      <c r="E18" s="16" t="s">
        <v>13</v>
      </c>
      <c r="F18" s="27">
        <v>820778</v>
      </c>
      <c r="G18" s="28">
        <f>F18/F15</f>
        <v>0.74542994151197006</v>
      </c>
      <c r="H18" s="27">
        <f>B18-F18</f>
        <v>-526635</v>
      </c>
      <c r="I18" s="51">
        <f>(B18-F18)/F18</f>
        <v>-0.64162903976471108</v>
      </c>
      <c r="J18" s="35"/>
    </row>
    <row r="19" spans="1:10" ht="15" customHeight="1">
      <c r="A19" s="10" t="s">
        <v>2062</v>
      </c>
      <c r="B19" s="15" t="s">
        <v>1117</v>
      </c>
      <c r="C19" s="6" t="s">
        <v>767</v>
      </c>
      <c r="D19" s="6" t="s">
        <v>1118</v>
      </c>
      <c r="E19" s="16" t="s">
        <v>13</v>
      </c>
      <c r="F19" s="27">
        <v>174649</v>
      </c>
      <c r="G19" s="51">
        <f>F19/F15</f>
        <v>0.15861608602463037</v>
      </c>
      <c r="H19" s="27">
        <f>B19-F19</f>
        <v>-44628</v>
      </c>
      <c r="I19" s="51">
        <f>(B19-F19)/F19</f>
        <v>-0.25552966235134472</v>
      </c>
      <c r="J19" s="35"/>
    </row>
    <row r="20" spans="1:10" ht="15" customHeight="1">
      <c r="A20" s="10" t="s">
        <v>2064</v>
      </c>
      <c r="B20" s="15" t="s">
        <v>1119</v>
      </c>
      <c r="C20" s="6" t="s">
        <v>1120</v>
      </c>
      <c r="D20" s="6" t="s">
        <v>279</v>
      </c>
      <c r="E20" s="16" t="s">
        <v>27</v>
      </c>
      <c r="F20" s="27">
        <v>68026</v>
      </c>
      <c r="G20" s="51">
        <f>F20/F15</f>
        <v>6.1781160315326773E-2</v>
      </c>
      <c r="H20" s="27">
        <f>B20-F20</f>
        <v>-15334</v>
      </c>
      <c r="I20" s="51">
        <f>(B20-F20)/F20</f>
        <v>-0.22541381236586011</v>
      </c>
      <c r="J20" s="35"/>
    </row>
    <row r="21" spans="1:10" ht="15" customHeight="1">
      <c r="A21" s="10" t="s">
        <v>2063</v>
      </c>
      <c r="B21" s="15" t="s">
        <v>1121</v>
      </c>
      <c r="C21" s="6" t="s">
        <v>1122</v>
      </c>
      <c r="D21" s="6" t="s">
        <v>299</v>
      </c>
      <c r="E21" s="16" t="s">
        <v>27</v>
      </c>
      <c r="F21" s="27">
        <v>37627</v>
      </c>
      <c r="G21" s="51">
        <f>F21/F15</f>
        <v>3.4172812148072801E-2</v>
      </c>
      <c r="H21" s="27">
        <f>B21-F21</f>
        <v>-11979</v>
      </c>
      <c r="I21" s="51">
        <f>(B21-F21)/F21</f>
        <v>-0.31836181465437052</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1100</v>
      </c>
      <c r="C24" s="6" t="s">
        <v>1101</v>
      </c>
      <c r="D24" s="50">
        <v>1</v>
      </c>
      <c r="E24" s="16" t="s">
        <v>6</v>
      </c>
      <c r="F24" s="25" t="s">
        <v>1898</v>
      </c>
      <c r="G24" s="51">
        <v>1</v>
      </c>
      <c r="H24" s="27">
        <f>B24-F24</f>
        <v>374911</v>
      </c>
      <c r="I24" s="51">
        <f>(B24-F24)/F24</f>
        <v>0.3404938787372398</v>
      </c>
      <c r="J24" s="35"/>
    </row>
    <row r="25" spans="1:10" ht="15" customHeight="1">
      <c r="A25" s="10" t="s">
        <v>2065</v>
      </c>
      <c r="B25" s="15" t="s">
        <v>1123</v>
      </c>
      <c r="C25" s="6" t="s">
        <v>490</v>
      </c>
      <c r="D25" s="6" t="s">
        <v>1124</v>
      </c>
      <c r="E25" s="16" t="s">
        <v>27</v>
      </c>
      <c r="F25" s="25" t="s">
        <v>1899</v>
      </c>
      <c r="G25" s="51">
        <v>9.5000000000000001E-2</v>
      </c>
      <c r="H25" s="27">
        <f>B25-F25</f>
        <v>11449</v>
      </c>
      <c r="I25" s="51">
        <f>(B25-F25)/F25</f>
        <v>0.10901836810481913</v>
      </c>
      <c r="J25" s="35"/>
    </row>
    <row r="26" spans="1:10" ht="15" customHeight="1">
      <c r="A26" s="10" t="s">
        <v>2066</v>
      </c>
      <c r="B26" s="15" t="s">
        <v>1125</v>
      </c>
      <c r="C26" s="6" t="s">
        <v>1126</v>
      </c>
      <c r="D26" s="6" t="s">
        <v>1127</v>
      </c>
      <c r="E26" s="16" t="s">
        <v>13</v>
      </c>
      <c r="F26" s="25" t="s">
        <v>1900</v>
      </c>
      <c r="G26" s="51">
        <v>0.28899999999999998</v>
      </c>
      <c r="H26" s="27">
        <f>B26-F26</f>
        <v>91973</v>
      </c>
      <c r="I26" s="51">
        <f>(B26-F26)/F26</f>
        <v>0.28912325924994497</v>
      </c>
      <c r="J26" s="35"/>
    </row>
    <row r="27" spans="1:10" ht="15" customHeight="1">
      <c r="A27" s="10" t="s">
        <v>2067</v>
      </c>
      <c r="B27" s="15" t="s">
        <v>1128</v>
      </c>
      <c r="C27" s="6" t="s">
        <v>1129</v>
      </c>
      <c r="D27" s="6" t="s">
        <v>479</v>
      </c>
      <c r="E27" s="16" t="s">
        <v>258</v>
      </c>
      <c r="F27" s="25" t="s">
        <v>1901</v>
      </c>
      <c r="G27" s="51">
        <v>0.38100000000000001</v>
      </c>
      <c r="H27" s="27">
        <f>B27-F27</f>
        <v>152186</v>
      </c>
      <c r="I27" s="51">
        <f>(B27-F27)/F27</f>
        <v>0.36299928920013547</v>
      </c>
      <c r="J27" s="35"/>
    </row>
    <row r="28" spans="1:10" ht="15" customHeight="1">
      <c r="A28" s="10" t="s">
        <v>2068</v>
      </c>
      <c r="B28" s="15" t="s">
        <v>1130</v>
      </c>
      <c r="C28" s="6" t="s">
        <v>1131</v>
      </c>
      <c r="D28" s="6" t="s">
        <v>293</v>
      </c>
      <c r="E28" s="16" t="s">
        <v>13</v>
      </c>
      <c r="F28" s="25" t="s">
        <v>1902</v>
      </c>
      <c r="G28" s="51">
        <v>0.23499999999999999</v>
      </c>
      <c r="H28" s="27">
        <f>B28-F28</f>
        <v>119303</v>
      </c>
      <c r="I28" s="51">
        <f>(B28-F28)/F28</f>
        <v>0.4611545969347326</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1100</v>
      </c>
      <c r="C31" s="6" t="s">
        <v>1101</v>
      </c>
      <c r="D31" s="50">
        <v>1</v>
      </c>
      <c r="E31" s="16" t="s">
        <v>6</v>
      </c>
      <c r="F31" s="25" t="s">
        <v>1898</v>
      </c>
      <c r="G31" s="51">
        <v>1</v>
      </c>
      <c r="H31" s="27">
        <f t="shared" ref="H31:H40" si="0">B31-F31</f>
        <v>374911</v>
      </c>
      <c r="I31" s="51">
        <f t="shared" ref="I31:I40" si="1">(B31-F31)/F31</f>
        <v>0.3404938787372398</v>
      </c>
      <c r="J31" s="35"/>
    </row>
    <row r="32" spans="1:10" ht="15" customHeight="1">
      <c r="A32" s="10" t="s">
        <v>2069</v>
      </c>
      <c r="B32" s="15" t="s">
        <v>1132</v>
      </c>
      <c r="C32" s="6" t="s">
        <v>1133</v>
      </c>
      <c r="D32" s="6" t="s">
        <v>1134</v>
      </c>
      <c r="E32" s="16" t="s">
        <v>258</v>
      </c>
      <c r="F32" s="25" t="s">
        <v>1903</v>
      </c>
      <c r="G32" s="51">
        <v>0.69599999999999995</v>
      </c>
      <c r="H32" s="27">
        <f t="shared" si="0"/>
        <v>239885</v>
      </c>
      <c r="I32" s="51">
        <f t="shared" si="1"/>
        <v>0.31286518436593558</v>
      </c>
      <c r="J32" s="35"/>
    </row>
    <row r="33" spans="1:10" ht="15" customHeight="1">
      <c r="A33" s="10" t="s">
        <v>2070</v>
      </c>
      <c r="B33" s="15" t="s">
        <v>1135</v>
      </c>
      <c r="C33" s="6" t="s">
        <v>1136</v>
      </c>
      <c r="D33" s="6" t="s">
        <v>150</v>
      </c>
      <c r="E33" s="16" t="s">
        <v>27</v>
      </c>
      <c r="F33" s="25" t="s">
        <v>1904</v>
      </c>
      <c r="G33" s="51">
        <v>2.3E-2</v>
      </c>
      <c r="H33" s="27">
        <f t="shared" si="0"/>
        <v>2818</v>
      </c>
      <c r="I33" s="51">
        <f t="shared" si="1"/>
        <v>0.11175444162436549</v>
      </c>
      <c r="J33" s="35"/>
    </row>
    <row r="34" spans="1:10" ht="15" customHeight="1">
      <c r="A34" s="10" t="s">
        <v>2071</v>
      </c>
      <c r="B34" s="15" t="s">
        <v>1137</v>
      </c>
      <c r="C34" s="6" t="s">
        <v>1138</v>
      </c>
      <c r="D34" s="6" t="s">
        <v>982</v>
      </c>
      <c r="E34" s="16" t="s">
        <v>258</v>
      </c>
      <c r="F34" s="25" t="s">
        <v>1905</v>
      </c>
      <c r="G34" s="51">
        <v>0.26600000000000001</v>
      </c>
      <c r="H34" s="27">
        <f t="shared" si="0"/>
        <v>113927</v>
      </c>
      <c r="I34" s="51">
        <f t="shared" si="1"/>
        <v>0.38896077514245425</v>
      </c>
      <c r="J34" s="35"/>
    </row>
    <row r="35" spans="1:10" ht="15" customHeight="1">
      <c r="A35" s="10" t="s">
        <v>2072</v>
      </c>
      <c r="B35" s="15" t="s">
        <v>1139</v>
      </c>
      <c r="C35" s="6" t="s">
        <v>1140</v>
      </c>
      <c r="D35" s="6" t="s">
        <v>74</v>
      </c>
      <c r="E35" s="16" t="s">
        <v>27</v>
      </c>
      <c r="F35" s="25" t="s">
        <v>1906</v>
      </c>
      <c r="G35" s="51">
        <v>1E-3</v>
      </c>
      <c r="H35" s="27">
        <f t="shared" si="0"/>
        <v>46</v>
      </c>
      <c r="I35" s="51">
        <f t="shared" si="1"/>
        <v>6.1170212765957445E-2</v>
      </c>
      <c r="J35" s="35"/>
    </row>
    <row r="36" spans="1:10" ht="15" customHeight="1">
      <c r="A36" s="10" t="s">
        <v>2073</v>
      </c>
      <c r="B36" s="15" t="s">
        <v>1141</v>
      </c>
      <c r="C36" s="6" t="s">
        <v>1142</v>
      </c>
      <c r="D36" s="6" t="s">
        <v>68</v>
      </c>
      <c r="E36" s="16" t="s">
        <v>27</v>
      </c>
      <c r="F36" s="25" t="s">
        <v>1907</v>
      </c>
      <c r="G36" s="51">
        <v>0</v>
      </c>
      <c r="H36" s="27">
        <f t="shared" si="0"/>
        <v>-31</v>
      </c>
      <c r="I36" s="51">
        <f t="shared" si="1"/>
        <v>-0.41333333333333333</v>
      </c>
      <c r="J36" s="35"/>
    </row>
    <row r="37" spans="1:10" ht="15" customHeight="1">
      <c r="A37" s="10" t="s">
        <v>2074</v>
      </c>
      <c r="B37" s="15" t="s">
        <v>1143</v>
      </c>
      <c r="C37" s="6" t="s">
        <v>577</v>
      </c>
      <c r="D37" s="6" t="s">
        <v>314</v>
      </c>
      <c r="E37" s="16" t="s">
        <v>27</v>
      </c>
      <c r="F37" s="25" t="s">
        <v>1908</v>
      </c>
      <c r="G37" s="51">
        <v>2E-3</v>
      </c>
      <c r="H37" s="27">
        <f t="shared" si="0"/>
        <v>220</v>
      </c>
      <c r="I37" s="51">
        <f t="shared" si="1"/>
        <v>8.6274509803921567E-2</v>
      </c>
      <c r="J37" s="35"/>
    </row>
    <row r="38" spans="1:10" ht="15" customHeight="1">
      <c r="A38" s="10" t="s">
        <v>2075</v>
      </c>
      <c r="B38" s="15" t="s">
        <v>1144</v>
      </c>
      <c r="C38" s="6" t="s">
        <v>1145</v>
      </c>
      <c r="D38" s="6" t="s">
        <v>68</v>
      </c>
      <c r="E38" s="16" t="s">
        <v>27</v>
      </c>
      <c r="F38" s="25" t="s">
        <v>1909</v>
      </c>
      <c r="G38" s="51">
        <v>0</v>
      </c>
      <c r="H38" s="27">
        <f t="shared" si="0"/>
        <v>-13</v>
      </c>
      <c r="I38" s="51">
        <f t="shared" si="1"/>
        <v>-2.4208566108007448E-2</v>
      </c>
      <c r="J38" s="35"/>
    </row>
    <row r="39" spans="1:10" ht="15" customHeight="1">
      <c r="A39" s="10" t="s">
        <v>2076</v>
      </c>
      <c r="B39" s="15" t="s">
        <v>1146</v>
      </c>
      <c r="C39" s="6" t="s">
        <v>1147</v>
      </c>
      <c r="D39" s="6" t="s">
        <v>74</v>
      </c>
      <c r="E39" s="16" t="s">
        <v>27</v>
      </c>
      <c r="F39" s="25" t="s">
        <v>1910</v>
      </c>
      <c r="G39" s="51">
        <v>1E-3</v>
      </c>
      <c r="H39" s="27">
        <f t="shared" si="0"/>
        <v>871</v>
      </c>
      <c r="I39" s="51">
        <f t="shared" si="1"/>
        <v>0.6767676767676768</v>
      </c>
      <c r="J39" s="35"/>
    </row>
    <row r="40" spans="1:10" ht="15" customHeight="1">
      <c r="A40" s="10" t="s">
        <v>2077</v>
      </c>
      <c r="B40" s="15" t="s">
        <v>1148</v>
      </c>
      <c r="C40" s="6" t="s">
        <v>1149</v>
      </c>
      <c r="D40" s="6" t="s">
        <v>150</v>
      </c>
      <c r="E40" s="16" t="s">
        <v>27</v>
      </c>
      <c r="F40" s="25" t="s">
        <v>1911</v>
      </c>
      <c r="G40" s="51">
        <v>0.01</v>
      </c>
      <c r="H40" s="27">
        <f t="shared" si="0"/>
        <v>17188</v>
      </c>
      <c r="I40" s="51">
        <f t="shared" si="1"/>
        <v>1.558860874297116</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1100</v>
      </c>
      <c r="C43" s="6" t="s">
        <v>1101</v>
      </c>
      <c r="D43" s="50">
        <v>1</v>
      </c>
      <c r="E43" s="16" t="s">
        <v>6</v>
      </c>
      <c r="F43" s="25" t="s">
        <v>1898</v>
      </c>
      <c r="G43" s="51">
        <v>1</v>
      </c>
      <c r="H43" s="27">
        <f>B43-F43</f>
        <v>374911</v>
      </c>
      <c r="I43" s="51">
        <f>(B43-F43)/F43</f>
        <v>0.3404938787372398</v>
      </c>
      <c r="J43" s="35"/>
    </row>
    <row r="44" spans="1:10" ht="15" customHeight="1">
      <c r="A44" s="10" t="s">
        <v>2078</v>
      </c>
      <c r="B44" s="15" t="s">
        <v>1150</v>
      </c>
      <c r="C44" s="6" t="s">
        <v>1151</v>
      </c>
      <c r="D44" s="6" t="s">
        <v>320</v>
      </c>
      <c r="E44" s="16" t="s">
        <v>27</v>
      </c>
      <c r="F44" s="25" t="s">
        <v>1912</v>
      </c>
      <c r="G44" s="51">
        <v>0.01</v>
      </c>
      <c r="H44" s="27">
        <f>B44-F44</f>
        <v>-1614</v>
      </c>
      <c r="I44" s="51">
        <f>(B44-F44)/F44</f>
        <v>-0.14765346262921966</v>
      </c>
      <c r="J44" s="35"/>
    </row>
    <row r="45" spans="1:10" ht="15" customHeight="1">
      <c r="A45" s="10" t="s">
        <v>2079</v>
      </c>
      <c r="B45" s="15" t="s">
        <v>1152</v>
      </c>
      <c r="C45" s="6" t="s">
        <v>1153</v>
      </c>
      <c r="D45" s="6" t="s">
        <v>1154</v>
      </c>
      <c r="E45" s="16" t="s">
        <v>27</v>
      </c>
      <c r="F45" s="25" t="s">
        <v>1913</v>
      </c>
      <c r="G45" s="51">
        <v>1.3999999999999999E-2</v>
      </c>
      <c r="H45" s="27">
        <f>B45-F45</f>
        <v>4929</v>
      </c>
      <c r="I45" s="51">
        <f>(B45-F45)/F45</f>
        <v>0.32681341997082614</v>
      </c>
      <c r="J45" s="35"/>
    </row>
    <row r="46" spans="1:10" ht="15" customHeight="1">
      <c r="A46" s="10" t="s">
        <v>2080</v>
      </c>
      <c r="B46" s="15" t="s">
        <v>1155</v>
      </c>
      <c r="C46" s="6" t="s">
        <v>1156</v>
      </c>
      <c r="D46" s="6" t="s">
        <v>1157</v>
      </c>
      <c r="E46" s="16" t="s">
        <v>27</v>
      </c>
      <c r="F46" s="25" t="s">
        <v>1914</v>
      </c>
      <c r="G46" s="51">
        <v>6.9999999999999993E-3</v>
      </c>
      <c r="H46" s="27">
        <f>B46-F46</f>
        <v>25790</v>
      </c>
      <c r="I46" s="51">
        <f>(B46-F46)/F46</f>
        <v>3.1985613295299515</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1100</v>
      </c>
      <c r="C49" s="69" t="s">
        <v>1101</v>
      </c>
      <c r="D49" s="72">
        <v>1</v>
      </c>
      <c r="E49" s="41" t="s">
        <v>6</v>
      </c>
      <c r="F49" s="25" t="s">
        <v>1898</v>
      </c>
      <c r="G49" s="51">
        <v>1</v>
      </c>
      <c r="H49" s="27">
        <f>B49-F49</f>
        <v>374911</v>
      </c>
      <c r="I49" s="51">
        <f>(B49-F49)/F49</f>
        <v>0.3404938787372398</v>
      </c>
      <c r="J49" s="35"/>
    </row>
    <row r="50" spans="1:10" ht="15" customHeight="1">
      <c r="A50" s="10" t="s">
        <v>2081</v>
      </c>
      <c r="B50" s="15" t="s">
        <v>1158</v>
      </c>
      <c r="C50" s="6" t="s">
        <v>1159</v>
      </c>
      <c r="D50" s="71" t="s">
        <v>1160</v>
      </c>
      <c r="E50" s="16" t="s">
        <v>13</v>
      </c>
      <c r="F50" s="25" t="s">
        <v>1915</v>
      </c>
      <c r="G50" s="51">
        <v>0.755</v>
      </c>
      <c r="H50" s="27">
        <f>B50-F50</f>
        <v>523582</v>
      </c>
      <c r="I50" s="51">
        <f>(B50-F50)/F50</f>
        <v>0.63017480850981888</v>
      </c>
      <c r="J50" s="35"/>
    </row>
    <row r="51" spans="1:10" ht="15" customHeight="1">
      <c r="A51" s="10" t="s">
        <v>2082</v>
      </c>
      <c r="B51" s="15" t="s">
        <v>1161</v>
      </c>
      <c r="C51" s="6" t="s">
        <v>1162</v>
      </c>
      <c r="D51" s="6" t="s">
        <v>36</v>
      </c>
      <c r="E51" s="16" t="s">
        <v>27</v>
      </c>
      <c r="F51" s="25" t="s">
        <v>1916</v>
      </c>
      <c r="G51" s="51">
        <v>0.105</v>
      </c>
      <c r="H51" s="27">
        <f>B51-F51</f>
        <v>-33230</v>
      </c>
      <c r="I51" s="51">
        <f>(B51-F51)/F51</f>
        <v>-0.2862458975441256</v>
      </c>
      <c r="J51" s="35"/>
    </row>
    <row r="52" spans="1:10" ht="15" customHeight="1">
      <c r="A52" s="10" t="s">
        <v>2083</v>
      </c>
      <c r="B52" s="15" t="s">
        <v>1163</v>
      </c>
      <c r="C52" s="6" t="s">
        <v>1164</v>
      </c>
      <c r="D52" s="6" t="s">
        <v>1165</v>
      </c>
      <c r="E52" s="16" t="s">
        <v>27</v>
      </c>
      <c r="F52" s="25" t="s">
        <v>1917</v>
      </c>
      <c r="G52" s="51">
        <v>0.14000000000000001</v>
      </c>
      <c r="H52" s="52">
        <f>B52-F52</f>
        <v>-115441</v>
      </c>
      <c r="I52" s="51">
        <f>(B52-F52)/F52</f>
        <v>-0.74894089101395489</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1102</v>
      </c>
      <c r="C55" s="6" t="s">
        <v>1103</v>
      </c>
      <c r="D55" s="50">
        <v>1</v>
      </c>
      <c r="E55" s="16" t="s">
        <v>6</v>
      </c>
      <c r="F55" s="100"/>
      <c r="G55" s="101"/>
      <c r="H55" s="101"/>
      <c r="I55" s="102"/>
      <c r="J55" s="35"/>
    </row>
    <row r="56" spans="1:10" ht="15" customHeight="1">
      <c r="A56" s="10" t="s">
        <v>2084</v>
      </c>
      <c r="B56" s="15" t="s">
        <v>1166</v>
      </c>
      <c r="C56" s="6" t="s">
        <v>1167</v>
      </c>
      <c r="D56" s="6" t="s">
        <v>134</v>
      </c>
      <c r="E56" s="16" t="s">
        <v>27</v>
      </c>
      <c r="F56" s="100"/>
      <c r="G56" s="101"/>
      <c r="H56" s="101"/>
      <c r="I56" s="102"/>
      <c r="J56" s="35"/>
    </row>
    <row r="57" spans="1:10" ht="15" customHeight="1">
      <c r="A57" s="10" t="s">
        <v>2085</v>
      </c>
      <c r="B57" s="15" t="s">
        <v>1168</v>
      </c>
      <c r="C57" s="6" t="s">
        <v>1169</v>
      </c>
      <c r="D57" s="6" t="s">
        <v>355</v>
      </c>
      <c r="E57" s="16" t="s">
        <v>27</v>
      </c>
      <c r="F57" s="100"/>
      <c r="G57" s="101"/>
      <c r="H57" s="101"/>
      <c r="I57" s="102"/>
      <c r="J57" s="35"/>
    </row>
    <row r="58" spans="1:10" ht="15" customHeight="1">
      <c r="A58" s="10" t="s">
        <v>2086</v>
      </c>
      <c r="B58" s="15" t="s">
        <v>1170</v>
      </c>
      <c r="C58" s="6" t="s">
        <v>1171</v>
      </c>
      <c r="D58" s="6" t="s">
        <v>299</v>
      </c>
      <c r="E58" s="16" t="s">
        <v>27</v>
      </c>
      <c r="F58" s="100"/>
      <c r="G58" s="101"/>
      <c r="H58" s="101"/>
      <c r="I58" s="102"/>
      <c r="J58" s="35"/>
    </row>
    <row r="59" spans="1:10" ht="15" customHeight="1">
      <c r="A59" s="10" t="s">
        <v>2087</v>
      </c>
      <c r="B59" s="15" t="s">
        <v>1172</v>
      </c>
      <c r="C59" s="6" t="s">
        <v>1173</v>
      </c>
      <c r="D59" s="6" t="s">
        <v>1165</v>
      </c>
      <c r="E59" s="16" t="s">
        <v>27</v>
      </c>
      <c r="F59" s="100"/>
      <c r="G59" s="101"/>
      <c r="H59" s="101"/>
      <c r="I59" s="102"/>
      <c r="J59" s="35"/>
    </row>
    <row r="60" spans="1:10" ht="15" customHeight="1">
      <c r="A60" s="10" t="s">
        <v>2088</v>
      </c>
      <c r="B60" s="15" t="s">
        <v>1174</v>
      </c>
      <c r="C60" s="6" t="s">
        <v>1175</v>
      </c>
      <c r="D60" s="6" t="s">
        <v>938</v>
      </c>
      <c r="E60" s="16" t="s">
        <v>13</v>
      </c>
      <c r="F60" s="100"/>
      <c r="G60" s="101"/>
      <c r="H60" s="101"/>
      <c r="I60" s="102"/>
      <c r="J60" s="35"/>
    </row>
    <row r="61" spans="1:10" ht="15" customHeight="1">
      <c r="A61" s="10" t="s">
        <v>2089</v>
      </c>
      <c r="B61" s="15" t="s">
        <v>1176</v>
      </c>
      <c r="C61" s="6" t="s">
        <v>1177</v>
      </c>
      <c r="D61" s="6" t="s">
        <v>1178</v>
      </c>
      <c r="E61" s="16" t="s">
        <v>258</v>
      </c>
      <c r="F61" s="100"/>
      <c r="G61" s="101"/>
      <c r="H61" s="101"/>
      <c r="I61" s="102"/>
      <c r="J61" s="35"/>
    </row>
    <row r="62" spans="1:10" ht="15" customHeight="1">
      <c r="A62" s="10" t="s">
        <v>2090</v>
      </c>
      <c r="B62" s="15" t="s">
        <v>1179</v>
      </c>
      <c r="C62" s="6" t="s">
        <v>400</v>
      </c>
      <c r="D62" s="6" t="s">
        <v>1180</v>
      </c>
      <c r="E62" s="16" t="s">
        <v>258</v>
      </c>
      <c r="F62" s="100"/>
      <c r="G62" s="101"/>
      <c r="H62" s="101"/>
      <c r="I62" s="102"/>
      <c r="J62" s="35"/>
    </row>
    <row r="63" spans="1:10" ht="15" customHeight="1">
      <c r="A63" s="10" t="s">
        <v>2091</v>
      </c>
      <c r="B63" s="15" t="s">
        <v>1181</v>
      </c>
      <c r="C63" s="6" t="s">
        <v>1182</v>
      </c>
      <c r="D63" s="6" t="s">
        <v>1089</v>
      </c>
      <c r="E63" s="16" t="s">
        <v>13</v>
      </c>
      <c r="F63" s="100"/>
      <c r="G63" s="101"/>
      <c r="H63" s="101"/>
      <c r="I63" s="102"/>
      <c r="J63" s="35"/>
    </row>
    <row r="64" spans="1:10" ht="15" customHeight="1">
      <c r="A64" s="10" t="s">
        <v>2092</v>
      </c>
      <c r="B64" s="68">
        <v>552700</v>
      </c>
      <c r="C64" s="6" t="s">
        <v>2011</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1183</v>
      </c>
      <c r="C67" s="69" t="s">
        <v>1184</v>
      </c>
      <c r="D67" s="72">
        <v>1</v>
      </c>
      <c r="E67" s="41" t="s">
        <v>6</v>
      </c>
      <c r="F67" s="100"/>
      <c r="G67" s="101"/>
      <c r="H67" s="101"/>
      <c r="I67" s="102"/>
      <c r="J67" s="35"/>
    </row>
    <row r="68" spans="1:10" ht="15" customHeight="1">
      <c r="A68" s="10" t="s">
        <v>2093</v>
      </c>
      <c r="B68" s="15" t="s">
        <v>1186</v>
      </c>
      <c r="C68" s="6" t="s">
        <v>1187</v>
      </c>
      <c r="D68" s="71" t="s">
        <v>74</v>
      </c>
      <c r="E68" s="16" t="s">
        <v>27</v>
      </c>
      <c r="F68" s="100"/>
      <c r="G68" s="101"/>
      <c r="H68" s="101"/>
      <c r="I68" s="102"/>
      <c r="J68" s="35"/>
    </row>
    <row r="69" spans="1:10" ht="15" customHeight="1">
      <c r="A69" s="10" t="s">
        <v>2094</v>
      </c>
      <c r="B69" s="15" t="s">
        <v>1188</v>
      </c>
      <c r="C69" s="6" t="s">
        <v>1189</v>
      </c>
      <c r="D69" s="6" t="s">
        <v>65</v>
      </c>
      <c r="E69" s="16" t="s">
        <v>27</v>
      </c>
      <c r="F69" s="100"/>
      <c r="G69" s="101"/>
      <c r="H69" s="101"/>
      <c r="I69" s="102"/>
      <c r="J69" s="35"/>
    </row>
    <row r="70" spans="1:10" ht="15" customHeight="1">
      <c r="A70" s="10" t="s">
        <v>2095</v>
      </c>
      <c r="B70" s="15" t="s">
        <v>1190</v>
      </c>
      <c r="C70" s="6" t="s">
        <v>633</v>
      </c>
      <c r="D70" s="6" t="s">
        <v>131</v>
      </c>
      <c r="E70" s="16" t="s">
        <v>27</v>
      </c>
      <c r="F70" s="100"/>
      <c r="G70" s="101"/>
      <c r="H70" s="101"/>
      <c r="I70" s="102"/>
      <c r="J70" s="35"/>
    </row>
    <row r="71" spans="1:10" ht="15" customHeight="1">
      <c r="A71" s="10" t="s">
        <v>2096</v>
      </c>
      <c r="B71" s="15" t="s">
        <v>1191</v>
      </c>
      <c r="C71" s="6" t="s">
        <v>1192</v>
      </c>
      <c r="D71" s="6" t="s">
        <v>1165</v>
      </c>
      <c r="E71" s="16" t="s">
        <v>27</v>
      </c>
      <c r="F71" s="100"/>
      <c r="G71" s="101"/>
      <c r="H71" s="101"/>
      <c r="I71" s="102"/>
      <c r="J71" s="35"/>
    </row>
    <row r="72" spans="1:10" ht="15" customHeight="1">
      <c r="A72" s="10" t="s">
        <v>2097</v>
      </c>
      <c r="B72" s="15" t="s">
        <v>1193</v>
      </c>
      <c r="C72" s="6" t="s">
        <v>625</v>
      </c>
      <c r="D72" s="6" t="s">
        <v>1118</v>
      </c>
      <c r="E72" s="16" t="s">
        <v>13</v>
      </c>
      <c r="F72" s="100"/>
      <c r="G72" s="101"/>
      <c r="H72" s="101"/>
      <c r="I72" s="102"/>
      <c r="J72" s="35"/>
    </row>
    <row r="73" spans="1:10" ht="15" customHeight="1">
      <c r="A73" s="10" t="s">
        <v>2098</v>
      </c>
      <c r="B73" s="15" t="s">
        <v>1194</v>
      </c>
      <c r="C73" s="6" t="s">
        <v>1195</v>
      </c>
      <c r="D73" s="6" t="s">
        <v>645</v>
      </c>
      <c r="E73" s="16" t="s">
        <v>258</v>
      </c>
      <c r="F73" s="100"/>
      <c r="G73" s="101"/>
      <c r="H73" s="101"/>
      <c r="I73" s="102"/>
      <c r="J73" s="35"/>
    </row>
    <row r="74" spans="1:10" ht="15" customHeight="1">
      <c r="A74" s="10" t="s">
        <v>2099</v>
      </c>
      <c r="B74" s="15" t="s">
        <v>1196</v>
      </c>
      <c r="C74" s="6" t="s">
        <v>1197</v>
      </c>
      <c r="D74" s="6" t="s">
        <v>1198</v>
      </c>
      <c r="E74" s="16" t="s">
        <v>258</v>
      </c>
      <c r="F74" s="100"/>
      <c r="G74" s="101"/>
      <c r="H74" s="101"/>
      <c r="I74" s="102"/>
      <c r="J74" s="35"/>
    </row>
    <row r="75" spans="1:10" ht="15" customHeight="1">
      <c r="A75" s="10" t="s">
        <v>2092</v>
      </c>
      <c r="B75" s="68">
        <v>2729</v>
      </c>
      <c r="C75" s="6" t="s">
        <v>2012</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1185</v>
      </c>
      <c r="C77" s="6" t="s">
        <v>773</v>
      </c>
      <c r="D77" s="50">
        <v>1</v>
      </c>
      <c r="E77" s="16" t="s">
        <v>6</v>
      </c>
      <c r="F77" s="100"/>
      <c r="G77" s="101"/>
      <c r="H77" s="101"/>
      <c r="I77" s="102"/>
      <c r="J77" s="35"/>
    </row>
    <row r="78" spans="1:10" ht="15" customHeight="1">
      <c r="A78" s="10" t="s">
        <v>2100</v>
      </c>
      <c r="B78" s="15" t="s">
        <v>1199</v>
      </c>
      <c r="C78" s="6" t="s">
        <v>1200</v>
      </c>
      <c r="D78" s="6" t="s">
        <v>535</v>
      </c>
      <c r="E78" s="16" t="s">
        <v>27</v>
      </c>
      <c r="F78" s="100"/>
      <c r="G78" s="101"/>
      <c r="H78" s="101"/>
      <c r="I78" s="102"/>
      <c r="J78" s="35"/>
    </row>
    <row r="79" spans="1:10" ht="15" customHeight="1">
      <c r="A79" s="10" t="s">
        <v>2101</v>
      </c>
      <c r="B79" s="15" t="s">
        <v>1201</v>
      </c>
      <c r="C79" s="6" t="s">
        <v>1202</v>
      </c>
      <c r="D79" s="6" t="s">
        <v>199</v>
      </c>
      <c r="E79" s="16" t="s">
        <v>258</v>
      </c>
      <c r="F79" s="100"/>
      <c r="G79" s="101"/>
      <c r="H79" s="101"/>
      <c r="I79" s="102"/>
      <c r="J79" s="35"/>
    </row>
    <row r="80" spans="1:10" ht="15" customHeight="1">
      <c r="A80" s="10" t="s">
        <v>2102</v>
      </c>
      <c r="B80" s="15" t="s">
        <v>1203</v>
      </c>
      <c r="C80" s="6" t="s">
        <v>1204</v>
      </c>
      <c r="D80" s="6" t="s">
        <v>661</v>
      </c>
      <c r="E80" s="16" t="s">
        <v>392</v>
      </c>
      <c r="F80" s="100"/>
      <c r="G80" s="101"/>
      <c r="H80" s="101"/>
      <c r="I80" s="102"/>
      <c r="J80" s="35"/>
    </row>
    <row r="81" spans="1:10" ht="15" customHeight="1">
      <c r="A81" s="10" t="s">
        <v>2103</v>
      </c>
      <c r="B81" s="15" t="s">
        <v>1205</v>
      </c>
      <c r="C81" s="6" t="s">
        <v>1206</v>
      </c>
      <c r="D81" s="6" t="s">
        <v>800</v>
      </c>
      <c r="E81" s="16" t="s">
        <v>388</v>
      </c>
      <c r="F81" s="100"/>
      <c r="G81" s="101"/>
      <c r="H81" s="101"/>
      <c r="I81" s="102"/>
      <c r="J81" s="35"/>
    </row>
    <row r="82" spans="1:10" ht="15" customHeight="1">
      <c r="A82" s="10" t="s">
        <v>2104</v>
      </c>
      <c r="B82" s="15" t="s">
        <v>1207</v>
      </c>
      <c r="C82" s="6" t="s">
        <v>1208</v>
      </c>
      <c r="D82" s="6" t="s">
        <v>1209</v>
      </c>
      <c r="E82" s="16" t="s">
        <v>388</v>
      </c>
      <c r="F82" s="100"/>
      <c r="G82" s="101"/>
      <c r="H82" s="101"/>
      <c r="I82" s="102"/>
      <c r="J82" s="35"/>
    </row>
    <row r="83" spans="1:10" ht="15" customHeight="1">
      <c r="A83" s="10" t="s">
        <v>2092</v>
      </c>
      <c r="B83" s="68">
        <v>501</v>
      </c>
      <c r="C83" s="6" t="s">
        <v>2004</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1210</v>
      </c>
      <c r="C86" s="6" t="s">
        <v>1211</v>
      </c>
      <c r="D86" s="50">
        <v>1</v>
      </c>
      <c r="E86" s="16" t="s">
        <v>6</v>
      </c>
      <c r="F86" s="100"/>
      <c r="G86" s="101"/>
      <c r="H86" s="101"/>
      <c r="I86" s="102"/>
      <c r="J86" s="35"/>
    </row>
    <row r="87" spans="1:10" ht="15" customHeight="1">
      <c r="A87" s="10" t="s">
        <v>2105</v>
      </c>
      <c r="B87" s="15" t="s">
        <v>1212</v>
      </c>
      <c r="C87" s="6" t="s">
        <v>1213</v>
      </c>
      <c r="D87" s="6" t="s">
        <v>600</v>
      </c>
      <c r="E87" s="16" t="s">
        <v>384</v>
      </c>
      <c r="F87" s="100"/>
      <c r="G87" s="101"/>
      <c r="H87" s="101"/>
      <c r="I87" s="102"/>
      <c r="J87" s="35"/>
    </row>
    <row r="88" spans="1:10" ht="15" customHeight="1">
      <c r="A88" s="10" t="s">
        <v>2106</v>
      </c>
      <c r="B88" s="15" t="s">
        <v>1214</v>
      </c>
      <c r="C88" s="6" t="s">
        <v>1215</v>
      </c>
      <c r="D88" s="6" t="s">
        <v>1216</v>
      </c>
      <c r="E88" s="16" t="s">
        <v>258</v>
      </c>
      <c r="F88" s="100"/>
      <c r="G88" s="101"/>
      <c r="H88" s="101"/>
      <c r="I88" s="102"/>
      <c r="J88" s="35"/>
    </row>
    <row r="89" spans="1:10" ht="15" customHeight="1">
      <c r="A89" s="10" t="s">
        <v>2107</v>
      </c>
      <c r="B89" s="15" t="s">
        <v>1217</v>
      </c>
      <c r="C89" s="6" t="s">
        <v>1218</v>
      </c>
      <c r="D89" s="6" t="s">
        <v>784</v>
      </c>
      <c r="E89" s="16" t="s">
        <v>258</v>
      </c>
      <c r="F89" s="100"/>
      <c r="G89" s="101"/>
      <c r="H89" s="101"/>
      <c r="I89" s="102"/>
      <c r="J89" s="35"/>
    </row>
    <row r="90" spans="1:10" ht="15" customHeight="1">
      <c r="A90" s="10" t="s">
        <v>2108</v>
      </c>
      <c r="B90" s="15" t="s">
        <v>1219</v>
      </c>
      <c r="C90" s="6" t="s">
        <v>1220</v>
      </c>
      <c r="D90" s="6" t="s">
        <v>845</v>
      </c>
      <c r="E90" s="16" t="s">
        <v>258</v>
      </c>
      <c r="F90" s="100"/>
      <c r="G90" s="101"/>
      <c r="H90" s="101"/>
      <c r="I90" s="102"/>
      <c r="J90" s="35"/>
    </row>
    <row r="91" spans="1:10" ht="15" customHeight="1">
      <c r="A91" s="10" t="s">
        <v>2109</v>
      </c>
      <c r="B91" s="15" t="s">
        <v>1221</v>
      </c>
      <c r="C91" s="6" t="s">
        <v>1222</v>
      </c>
      <c r="D91" s="6" t="s">
        <v>1223</v>
      </c>
      <c r="E91" s="16" t="s">
        <v>384</v>
      </c>
      <c r="F91" s="100"/>
      <c r="G91" s="101"/>
      <c r="H91" s="101"/>
      <c r="I91" s="102"/>
      <c r="J91" s="35"/>
    </row>
    <row r="92" spans="1:10" ht="15" customHeight="1">
      <c r="A92" s="10" t="s">
        <v>1988</v>
      </c>
      <c r="B92" s="15" t="s">
        <v>1224</v>
      </c>
      <c r="C92" s="6" t="s">
        <v>1225</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1226</v>
      </c>
      <c r="C94" s="6" t="s">
        <v>1227</v>
      </c>
      <c r="D94" s="50">
        <v>1</v>
      </c>
      <c r="E94" s="16" t="s">
        <v>6</v>
      </c>
      <c r="F94" s="100"/>
      <c r="G94" s="101"/>
      <c r="H94" s="101"/>
      <c r="I94" s="102"/>
      <c r="J94" s="35"/>
    </row>
    <row r="95" spans="1:10" ht="15" customHeight="1">
      <c r="A95" s="10" t="s">
        <v>2110</v>
      </c>
      <c r="B95" s="15" t="s">
        <v>1228</v>
      </c>
      <c r="C95" s="6" t="s">
        <v>1229</v>
      </c>
      <c r="D95" s="6" t="s">
        <v>1230</v>
      </c>
      <c r="E95" s="16" t="s">
        <v>638</v>
      </c>
      <c r="F95" s="100"/>
      <c r="G95" s="101"/>
      <c r="H95" s="101"/>
      <c r="I95" s="102"/>
      <c r="J95" s="35"/>
    </row>
    <row r="96" spans="1:10" ht="15" customHeight="1">
      <c r="A96" s="10" t="s">
        <v>2111</v>
      </c>
      <c r="B96" s="15" t="s">
        <v>1231</v>
      </c>
      <c r="C96" s="6" t="s">
        <v>1232</v>
      </c>
      <c r="D96" s="6" t="s">
        <v>453</v>
      </c>
      <c r="E96" s="16" t="s">
        <v>388</v>
      </c>
      <c r="F96" s="100"/>
      <c r="G96" s="101"/>
      <c r="H96" s="101"/>
      <c r="I96" s="102"/>
      <c r="J96" s="35"/>
    </row>
    <row r="97" spans="1:10" ht="15" customHeight="1">
      <c r="A97" s="10" t="s">
        <v>2112</v>
      </c>
      <c r="B97" s="15" t="s">
        <v>1233</v>
      </c>
      <c r="C97" s="6" t="s">
        <v>1234</v>
      </c>
      <c r="D97" s="6" t="s">
        <v>33</v>
      </c>
      <c r="E97" s="16" t="s">
        <v>392</v>
      </c>
      <c r="F97" s="100"/>
      <c r="G97" s="101"/>
      <c r="H97" s="101"/>
      <c r="I97" s="102"/>
      <c r="J97" s="35"/>
    </row>
    <row r="98" spans="1:10" ht="15" customHeight="1">
      <c r="A98" s="10" t="s">
        <v>2106</v>
      </c>
      <c r="B98" s="15" t="s">
        <v>1235</v>
      </c>
      <c r="C98" s="6" t="s">
        <v>1236</v>
      </c>
      <c r="D98" s="6" t="s">
        <v>1237</v>
      </c>
      <c r="E98" s="16" t="s">
        <v>258</v>
      </c>
      <c r="F98" s="100"/>
      <c r="G98" s="101"/>
      <c r="H98" s="101"/>
      <c r="I98" s="102"/>
      <c r="J98" s="35"/>
    </row>
    <row r="99" spans="1:10" ht="15" customHeight="1">
      <c r="A99" s="10" t="s">
        <v>2107</v>
      </c>
      <c r="B99" s="15" t="s">
        <v>1238</v>
      </c>
      <c r="C99" s="6" t="s">
        <v>1239</v>
      </c>
      <c r="D99" s="6" t="s">
        <v>109</v>
      </c>
      <c r="E99" s="16" t="s">
        <v>258</v>
      </c>
      <c r="F99" s="100"/>
      <c r="G99" s="101"/>
      <c r="H99" s="101"/>
      <c r="I99" s="102"/>
      <c r="J99" s="35"/>
    </row>
    <row r="100" spans="1:10" ht="15" customHeight="1">
      <c r="A100" s="10" t="s">
        <v>2108</v>
      </c>
      <c r="B100" s="15" t="s">
        <v>1240</v>
      </c>
      <c r="C100" s="6" t="s">
        <v>1241</v>
      </c>
      <c r="D100" s="6" t="s">
        <v>1165</v>
      </c>
      <c r="E100" s="16" t="s">
        <v>258</v>
      </c>
      <c r="F100" s="100"/>
      <c r="G100" s="101"/>
      <c r="H100" s="101"/>
      <c r="I100" s="102"/>
      <c r="J100" s="35"/>
    </row>
    <row r="101" spans="1:10" ht="15" customHeight="1">
      <c r="A101" s="10" t="s">
        <v>2109</v>
      </c>
      <c r="B101" s="15" t="s">
        <v>1242</v>
      </c>
      <c r="C101" s="6" t="s">
        <v>1243</v>
      </c>
      <c r="D101" s="6" t="s">
        <v>177</v>
      </c>
      <c r="E101" s="16" t="s">
        <v>384</v>
      </c>
      <c r="F101" s="100"/>
      <c r="G101" s="101"/>
      <c r="H101" s="101"/>
      <c r="I101" s="102"/>
      <c r="J101" s="35"/>
    </row>
    <row r="102" spans="1:10" ht="15" customHeight="1">
      <c r="A102" s="10" t="s">
        <v>1988</v>
      </c>
      <c r="B102" s="15" t="s">
        <v>1244</v>
      </c>
      <c r="C102" s="6" t="s">
        <v>1245</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1246</v>
      </c>
      <c r="C105" s="6" t="s">
        <v>1247</v>
      </c>
      <c r="D105" s="50">
        <v>1</v>
      </c>
      <c r="E105" s="16" t="s">
        <v>6</v>
      </c>
      <c r="F105" s="100"/>
      <c r="G105" s="101"/>
      <c r="H105" s="101"/>
      <c r="I105" s="102"/>
      <c r="J105" s="35"/>
    </row>
    <row r="106" spans="1:10" ht="15" customHeight="1">
      <c r="A106" s="10" t="s">
        <v>2113</v>
      </c>
      <c r="B106" s="15" t="s">
        <v>1248</v>
      </c>
      <c r="C106" s="6" t="s">
        <v>1249</v>
      </c>
      <c r="D106" s="6" t="s">
        <v>320</v>
      </c>
      <c r="E106" s="16" t="s">
        <v>27</v>
      </c>
      <c r="F106" s="100"/>
      <c r="G106" s="101"/>
      <c r="H106" s="101"/>
      <c r="I106" s="102"/>
      <c r="J106" s="35"/>
    </row>
    <row r="107" spans="1:10" ht="15" customHeight="1">
      <c r="A107" s="10" t="s">
        <v>2102</v>
      </c>
      <c r="B107" s="15" t="s">
        <v>1250</v>
      </c>
      <c r="C107" s="6" t="s">
        <v>1251</v>
      </c>
      <c r="D107" s="6" t="s">
        <v>864</v>
      </c>
      <c r="E107" s="16" t="s">
        <v>13</v>
      </c>
      <c r="F107" s="100"/>
      <c r="G107" s="101"/>
      <c r="H107" s="101"/>
      <c r="I107" s="102"/>
      <c r="J107" s="35"/>
    </row>
    <row r="108" spans="1:10" ht="15" customHeight="1">
      <c r="A108" s="10" t="s">
        <v>2094</v>
      </c>
      <c r="B108" s="15" t="s">
        <v>1252</v>
      </c>
      <c r="C108" s="6" t="s">
        <v>1253</v>
      </c>
      <c r="D108" s="6" t="s">
        <v>338</v>
      </c>
      <c r="E108" s="16" t="s">
        <v>13</v>
      </c>
      <c r="F108" s="100"/>
      <c r="G108" s="101"/>
      <c r="H108" s="101"/>
      <c r="I108" s="102"/>
      <c r="J108" s="35"/>
    </row>
    <row r="109" spans="1:10" ht="15" customHeight="1">
      <c r="A109" s="10" t="s">
        <v>2114</v>
      </c>
      <c r="B109" s="15" t="s">
        <v>1254</v>
      </c>
      <c r="C109" s="6" t="s">
        <v>1255</v>
      </c>
      <c r="D109" s="6" t="s">
        <v>1256</v>
      </c>
      <c r="E109" s="16" t="s">
        <v>13</v>
      </c>
      <c r="F109" s="100"/>
      <c r="G109" s="101"/>
      <c r="H109" s="101"/>
      <c r="I109" s="102"/>
      <c r="J109" s="35"/>
    </row>
    <row r="110" spans="1:10" ht="15" customHeight="1">
      <c r="A110" s="10" t="s">
        <v>2115</v>
      </c>
      <c r="B110" s="15" t="s">
        <v>1257</v>
      </c>
      <c r="C110" s="6" t="s">
        <v>1258</v>
      </c>
      <c r="D110" s="6" t="s">
        <v>156</v>
      </c>
      <c r="E110" s="16" t="s">
        <v>384</v>
      </c>
      <c r="F110" s="100"/>
      <c r="G110" s="101"/>
      <c r="H110" s="101"/>
      <c r="I110" s="102"/>
      <c r="J110" s="35"/>
    </row>
    <row r="111" spans="1:10" ht="15" customHeight="1">
      <c r="A111" s="10" t="s">
        <v>2097</v>
      </c>
      <c r="B111" s="15" t="s">
        <v>1259</v>
      </c>
      <c r="C111" s="6" t="s">
        <v>1260</v>
      </c>
      <c r="D111" s="6" t="s">
        <v>1261</v>
      </c>
      <c r="E111" s="16" t="s">
        <v>384</v>
      </c>
      <c r="F111" s="100"/>
      <c r="G111" s="101"/>
      <c r="H111" s="101"/>
      <c r="I111" s="102"/>
      <c r="J111" s="35"/>
    </row>
    <row r="112" spans="1:10" ht="15" customHeight="1">
      <c r="A112" s="10" t="s">
        <v>2116</v>
      </c>
      <c r="B112" s="15" t="s">
        <v>1262</v>
      </c>
      <c r="C112" s="6" t="s">
        <v>1263</v>
      </c>
      <c r="D112" s="6" t="s">
        <v>1264</v>
      </c>
      <c r="E112" s="16" t="s">
        <v>384</v>
      </c>
      <c r="F112" s="100"/>
      <c r="G112" s="101"/>
      <c r="H112" s="101"/>
      <c r="I112" s="102"/>
      <c r="J112" s="35"/>
    </row>
    <row r="113" spans="1:10" ht="15" customHeight="1">
      <c r="A113" s="10" t="s">
        <v>2092</v>
      </c>
      <c r="B113" s="68">
        <v>1238</v>
      </c>
      <c r="C113" s="6" t="s">
        <v>2013</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1265</v>
      </c>
      <c r="C115" s="8" t="s">
        <v>1266</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1267</v>
      </c>
      <c r="C118" s="6" t="s">
        <v>1268</v>
      </c>
      <c r="D118" s="50">
        <v>1</v>
      </c>
      <c r="E118" s="16" t="s">
        <v>6</v>
      </c>
      <c r="F118" s="100"/>
      <c r="G118" s="101"/>
      <c r="H118" s="101"/>
      <c r="I118" s="102"/>
      <c r="J118" s="35"/>
    </row>
    <row r="119" spans="1:10" ht="15" customHeight="1">
      <c r="A119" s="10" t="s">
        <v>2117</v>
      </c>
      <c r="B119" s="15" t="s">
        <v>1269</v>
      </c>
      <c r="C119" s="6" t="s">
        <v>1270</v>
      </c>
      <c r="D119" s="6" t="s">
        <v>171</v>
      </c>
      <c r="E119" s="16" t="s">
        <v>258</v>
      </c>
      <c r="F119" s="100"/>
      <c r="G119" s="101"/>
      <c r="H119" s="101"/>
      <c r="I119" s="102"/>
      <c r="J119" s="35"/>
    </row>
    <row r="120" spans="1:10" ht="15" customHeight="1">
      <c r="A120" s="10" t="s">
        <v>2112</v>
      </c>
      <c r="B120" s="15" t="s">
        <v>1271</v>
      </c>
      <c r="C120" s="6" t="s">
        <v>1272</v>
      </c>
      <c r="D120" s="6" t="s">
        <v>1273</v>
      </c>
      <c r="E120" s="16" t="s">
        <v>258</v>
      </c>
      <c r="F120" s="100"/>
      <c r="G120" s="101"/>
      <c r="H120" s="101"/>
      <c r="I120" s="102"/>
      <c r="J120" s="35"/>
    </row>
    <row r="121" spans="1:10" ht="15" customHeight="1">
      <c r="A121" s="10" t="s">
        <v>2106</v>
      </c>
      <c r="B121" s="15" t="s">
        <v>1274</v>
      </c>
      <c r="C121" s="6" t="s">
        <v>1275</v>
      </c>
      <c r="D121" s="6" t="s">
        <v>241</v>
      </c>
      <c r="E121" s="16" t="s">
        <v>258</v>
      </c>
      <c r="F121" s="100"/>
      <c r="G121" s="101"/>
      <c r="H121" s="101"/>
      <c r="I121" s="102"/>
      <c r="J121" s="35"/>
    </row>
    <row r="122" spans="1:10" ht="15" customHeight="1">
      <c r="A122" s="10" t="s">
        <v>2107</v>
      </c>
      <c r="B122" s="15" t="s">
        <v>1276</v>
      </c>
      <c r="C122" s="6" t="s">
        <v>1277</v>
      </c>
      <c r="D122" s="6" t="s">
        <v>784</v>
      </c>
      <c r="E122" s="16" t="s">
        <v>258</v>
      </c>
      <c r="F122" s="100"/>
      <c r="G122" s="101"/>
      <c r="H122" s="101"/>
      <c r="I122" s="102"/>
      <c r="J122" s="35"/>
    </row>
    <row r="123" spans="1:10" ht="15" customHeight="1">
      <c r="A123" s="10" t="s">
        <v>2108</v>
      </c>
      <c r="B123" s="15" t="s">
        <v>1278</v>
      </c>
      <c r="C123" s="6" t="s">
        <v>1279</v>
      </c>
      <c r="D123" s="6" t="s">
        <v>1091</v>
      </c>
      <c r="E123" s="16" t="s">
        <v>258</v>
      </c>
      <c r="F123" s="100"/>
      <c r="G123" s="101"/>
      <c r="H123" s="101"/>
      <c r="I123" s="102"/>
      <c r="J123" s="35"/>
    </row>
    <row r="124" spans="1:10" ht="15" customHeight="1">
      <c r="A124" s="10" t="s">
        <v>2109</v>
      </c>
      <c r="B124" s="15" t="s">
        <v>1280</v>
      </c>
      <c r="C124" s="6" t="s">
        <v>1281</v>
      </c>
      <c r="D124" s="6" t="s">
        <v>1282</v>
      </c>
      <c r="E124" s="16" t="s">
        <v>392</v>
      </c>
      <c r="F124" s="100"/>
      <c r="G124" s="101"/>
      <c r="H124" s="101"/>
      <c r="I124" s="102"/>
      <c r="J124" s="35"/>
    </row>
    <row r="125" spans="1:10" ht="15" customHeight="1" thickBot="1">
      <c r="A125" s="12" t="s">
        <v>1988</v>
      </c>
      <c r="B125" s="19" t="s">
        <v>1283</v>
      </c>
      <c r="C125" s="20" t="s">
        <v>1284</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2032</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1285</v>
      </c>
      <c r="C7" s="6" t="s">
        <v>1286</v>
      </c>
      <c r="D7" s="50">
        <v>1</v>
      </c>
      <c r="E7" s="16" t="s">
        <v>6</v>
      </c>
      <c r="F7" s="25" t="s">
        <v>1918</v>
      </c>
      <c r="G7" s="51">
        <v>1</v>
      </c>
      <c r="H7" s="27">
        <f>B7-F7</f>
        <v>9769</v>
      </c>
      <c r="I7" s="51">
        <f>(B7-F7)/F7</f>
        <v>0.36886421990635854</v>
      </c>
      <c r="J7" s="35"/>
    </row>
    <row r="8" spans="1:10" ht="15" customHeight="1">
      <c r="A8" s="10" t="s">
        <v>2055</v>
      </c>
      <c r="B8" s="15" t="s">
        <v>1287</v>
      </c>
      <c r="C8" s="6" t="s">
        <v>1288</v>
      </c>
      <c r="D8" s="6" t="s">
        <v>1289</v>
      </c>
      <c r="E8" s="16" t="s">
        <v>1002</v>
      </c>
      <c r="F8" s="27">
        <v>11773</v>
      </c>
      <c r="G8" s="51">
        <f>F8/F7</f>
        <v>0.44453254795348135</v>
      </c>
      <c r="H8" s="27">
        <f>B8-F8</f>
        <v>5549</v>
      </c>
      <c r="I8" s="51">
        <f>(B8-F8)/F8</f>
        <v>0.47133271043914038</v>
      </c>
      <c r="J8" s="35"/>
    </row>
    <row r="9" spans="1:10" ht="15" customHeight="1">
      <c r="A9" s="10" t="s">
        <v>2056</v>
      </c>
      <c r="B9" s="15" t="s">
        <v>1290</v>
      </c>
      <c r="C9" s="6" t="s">
        <v>1291</v>
      </c>
      <c r="D9" s="6" t="s">
        <v>1292</v>
      </c>
      <c r="E9" s="16" t="s">
        <v>1002</v>
      </c>
      <c r="F9" s="27">
        <v>14711</v>
      </c>
      <c r="G9" s="51">
        <f>F9/F7</f>
        <v>0.55546745204651871</v>
      </c>
      <c r="H9" s="27">
        <f>B9-F9</f>
        <v>4220</v>
      </c>
      <c r="I9" s="51">
        <f>(B9-F9)/F9</f>
        <v>0.28686017265991437</v>
      </c>
      <c r="J9" s="35"/>
    </row>
    <row r="10" spans="1:10" ht="3.75" customHeight="1">
      <c r="A10" s="10"/>
      <c r="B10" s="39"/>
      <c r="C10" s="40"/>
      <c r="D10" s="40"/>
      <c r="E10" s="42"/>
      <c r="F10" s="60"/>
      <c r="G10" s="42"/>
      <c r="H10" s="61"/>
      <c r="I10" s="42"/>
      <c r="J10" s="3"/>
    </row>
    <row r="11" spans="1:10" ht="15" customHeight="1">
      <c r="A11" s="10" t="s">
        <v>2057</v>
      </c>
      <c r="B11" s="15" t="s">
        <v>1293</v>
      </c>
      <c r="C11" s="6" t="s">
        <v>1294</v>
      </c>
      <c r="D11" s="6" t="s">
        <v>6</v>
      </c>
      <c r="E11" s="16" t="s">
        <v>6</v>
      </c>
      <c r="F11" s="25">
        <v>4.1500000000000004</v>
      </c>
      <c r="G11" s="26" t="s">
        <v>6</v>
      </c>
      <c r="H11" s="53">
        <f>B11-F11</f>
        <v>-0.24000000000000021</v>
      </c>
      <c r="I11" s="51">
        <f>(B11-F11)/F11</f>
        <v>-5.7831325301204863E-2</v>
      </c>
      <c r="J11" s="35"/>
    </row>
    <row r="12" spans="1:10" ht="15" customHeight="1">
      <c r="A12" s="10" t="s">
        <v>2058</v>
      </c>
      <c r="B12" s="15" t="s">
        <v>1295</v>
      </c>
      <c r="C12" s="6" t="s">
        <v>1296</v>
      </c>
      <c r="D12" s="6" t="s">
        <v>6</v>
      </c>
      <c r="E12" s="16" t="s">
        <v>6</v>
      </c>
      <c r="F12" s="25">
        <v>3.75</v>
      </c>
      <c r="G12" s="26" t="s">
        <v>6</v>
      </c>
      <c r="H12" s="53">
        <f>B12-F12</f>
        <v>-0.33999999999999986</v>
      </c>
      <c r="I12" s="51">
        <f>(B12-F12)/F12</f>
        <v>-9.0666666666666632E-2</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1285</v>
      </c>
      <c r="C15" s="6" t="s">
        <v>1286</v>
      </c>
      <c r="D15" s="50">
        <v>1</v>
      </c>
      <c r="E15" s="16" t="s">
        <v>6</v>
      </c>
      <c r="F15" s="25" t="s">
        <v>1918</v>
      </c>
      <c r="G15" s="51">
        <f>SUM(G18:G21)</f>
        <v>1</v>
      </c>
      <c r="H15" s="27">
        <f>B15-F15</f>
        <v>9769</v>
      </c>
      <c r="I15" s="51">
        <f>(B15-F15)/F15</f>
        <v>0.36886421990635854</v>
      </c>
      <c r="J15" s="35"/>
    </row>
    <row r="16" spans="1:10" ht="15" customHeight="1">
      <c r="A16" s="10" t="s">
        <v>2059</v>
      </c>
      <c r="B16" s="15" t="s">
        <v>1297</v>
      </c>
      <c r="C16" s="6" t="s">
        <v>929</v>
      </c>
      <c r="D16" s="6" t="s">
        <v>1298</v>
      </c>
      <c r="E16" s="16" t="s">
        <v>1002</v>
      </c>
      <c r="F16" s="111" t="s">
        <v>2027</v>
      </c>
      <c r="G16" s="112"/>
      <c r="H16" s="112"/>
      <c r="I16" s="113"/>
      <c r="J16" s="35"/>
    </row>
    <row r="17" spans="1:10" ht="15" customHeight="1">
      <c r="A17" s="10" t="s">
        <v>2060</v>
      </c>
      <c r="B17" s="15" t="s">
        <v>1299</v>
      </c>
      <c r="C17" s="6" t="s">
        <v>1300</v>
      </c>
      <c r="D17" s="6" t="s">
        <v>1301</v>
      </c>
      <c r="E17" s="16" t="s">
        <v>1302</v>
      </c>
      <c r="F17" s="114"/>
      <c r="G17" s="115"/>
      <c r="H17" s="115"/>
      <c r="I17" s="116"/>
      <c r="J17" s="35"/>
    </row>
    <row r="18" spans="1:10" ht="15" customHeight="1">
      <c r="A18" s="10" t="s">
        <v>2061</v>
      </c>
      <c r="B18" s="15" t="s">
        <v>1303</v>
      </c>
      <c r="C18" s="6" t="s">
        <v>1304</v>
      </c>
      <c r="D18" s="6" t="s">
        <v>1305</v>
      </c>
      <c r="E18" s="16" t="s">
        <v>1302</v>
      </c>
      <c r="F18" s="27">
        <v>20497</v>
      </c>
      <c r="G18" s="28">
        <f>F18/F15</f>
        <v>0.77393898202688416</v>
      </c>
      <c r="H18" s="27">
        <f>B18-F18</f>
        <v>-14034</v>
      </c>
      <c r="I18" s="51">
        <f>(B18-F18)/F18</f>
        <v>-0.68468556374103529</v>
      </c>
      <c r="J18" s="35"/>
    </row>
    <row r="19" spans="1:10" ht="15" customHeight="1">
      <c r="A19" s="10" t="s">
        <v>2062</v>
      </c>
      <c r="B19" s="15" t="s">
        <v>1306</v>
      </c>
      <c r="C19" s="6" t="s">
        <v>1307</v>
      </c>
      <c r="D19" s="6" t="s">
        <v>494</v>
      </c>
      <c r="E19" s="16" t="s">
        <v>646</v>
      </c>
      <c r="F19" s="27">
        <v>3087</v>
      </c>
      <c r="G19" s="51">
        <f>F19/F15</f>
        <v>0.11656094245582238</v>
      </c>
      <c r="H19" s="27">
        <f>B19-F19</f>
        <v>-556</v>
      </c>
      <c r="I19" s="51">
        <f>(B19-F19)/F19</f>
        <v>-0.18011013929381275</v>
      </c>
      <c r="J19" s="35"/>
    </row>
    <row r="20" spans="1:10" ht="15" customHeight="1">
      <c r="A20" s="10" t="s">
        <v>2064</v>
      </c>
      <c r="B20" s="15" t="s">
        <v>1308</v>
      </c>
      <c r="C20" s="6" t="s">
        <v>1309</v>
      </c>
      <c r="D20" s="6" t="s">
        <v>1310</v>
      </c>
      <c r="E20" s="16" t="s">
        <v>635</v>
      </c>
      <c r="F20" s="27">
        <v>1974</v>
      </c>
      <c r="G20" s="51">
        <f>F20/F15</f>
        <v>7.4535568645219749E-2</v>
      </c>
      <c r="H20" s="27">
        <f>B20-F20</f>
        <v>-202</v>
      </c>
      <c r="I20" s="51">
        <f>(B20-F20)/F20</f>
        <v>-0.10233029381965553</v>
      </c>
      <c r="J20" s="35"/>
    </row>
    <row r="21" spans="1:10" ht="15" customHeight="1">
      <c r="A21" s="10" t="s">
        <v>2063</v>
      </c>
      <c r="B21" s="15" t="s">
        <v>1311</v>
      </c>
      <c r="C21" s="6" t="s">
        <v>1312</v>
      </c>
      <c r="D21" s="6" t="s">
        <v>1154</v>
      </c>
      <c r="E21" s="16" t="s">
        <v>392</v>
      </c>
      <c r="F21" s="27">
        <v>926</v>
      </c>
      <c r="G21" s="51">
        <f>F21/F15</f>
        <v>3.4964506872073704E-2</v>
      </c>
      <c r="H21" s="27">
        <f>B21-F21</f>
        <v>-401</v>
      </c>
      <c r="I21" s="51">
        <f>(B21-F21)/F21</f>
        <v>-0.43304535637149028</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1285</v>
      </c>
      <c r="C24" s="6" t="s">
        <v>1286</v>
      </c>
      <c r="D24" s="50">
        <v>1</v>
      </c>
      <c r="E24" s="16" t="s">
        <v>6</v>
      </c>
      <c r="F24" s="25" t="s">
        <v>1918</v>
      </c>
      <c r="G24" s="51">
        <v>1</v>
      </c>
      <c r="H24" s="27">
        <f>B24-F24</f>
        <v>9769</v>
      </c>
      <c r="I24" s="51">
        <f>(B24-F24)/F24</f>
        <v>0.36886421990635854</v>
      </c>
      <c r="J24" s="35"/>
    </row>
    <row r="25" spans="1:10" ht="15" customHeight="1">
      <c r="A25" s="10" t="s">
        <v>2065</v>
      </c>
      <c r="B25" s="15" t="s">
        <v>1313</v>
      </c>
      <c r="C25" s="6" t="s">
        <v>1314</v>
      </c>
      <c r="D25" s="6" t="s">
        <v>557</v>
      </c>
      <c r="E25" s="16" t="s">
        <v>646</v>
      </c>
      <c r="F25" s="25" t="s">
        <v>1920</v>
      </c>
      <c r="G25" s="51">
        <v>8.199999999999999E-2</v>
      </c>
      <c r="H25" s="27">
        <f>B25-F25</f>
        <v>29</v>
      </c>
      <c r="I25" s="51">
        <f>(B25-F25)/F25</f>
        <v>1.3419713095788986E-2</v>
      </c>
      <c r="J25" s="35"/>
    </row>
    <row r="26" spans="1:10" ht="15" customHeight="1">
      <c r="A26" s="10" t="s">
        <v>2066</v>
      </c>
      <c r="B26" s="15" t="s">
        <v>1315</v>
      </c>
      <c r="C26" s="6" t="s">
        <v>1316</v>
      </c>
      <c r="D26" s="6" t="s">
        <v>1317</v>
      </c>
      <c r="E26" s="16" t="s">
        <v>935</v>
      </c>
      <c r="F26" s="25" t="s">
        <v>1921</v>
      </c>
      <c r="G26" s="51">
        <v>0.315</v>
      </c>
      <c r="H26" s="27">
        <f>B26-F26</f>
        <v>1564</v>
      </c>
      <c r="I26" s="51">
        <f>(B26-F26)/F26</f>
        <v>0.18766498680105592</v>
      </c>
      <c r="J26" s="35"/>
    </row>
    <row r="27" spans="1:10" ht="15" customHeight="1">
      <c r="A27" s="10" t="s">
        <v>2067</v>
      </c>
      <c r="B27" s="15" t="s">
        <v>1318</v>
      </c>
      <c r="C27" s="6" t="s">
        <v>599</v>
      </c>
      <c r="D27" s="6" t="s">
        <v>1319</v>
      </c>
      <c r="E27" s="16" t="s">
        <v>983</v>
      </c>
      <c r="F27" s="25" t="s">
        <v>1922</v>
      </c>
      <c r="G27" s="51">
        <v>0.375</v>
      </c>
      <c r="H27" s="27">
        <f>B27-F27</f>
        <v>3749</v>
      </c>
      <c r="I27" s="51">
        <f>(B27-F27)/F27</f>
        <v>0.37754279959718023</v>
      </c>
      <c r="J27" s="35"/>
    </row>
    <row r="28" spans="1:10" ht="15" customHeight="1">
      <c r="A28" s="10" t="s">
        <v>2068</v>
      </c>
      <c r="B28" s="15" t="s">
        <v>1320</v>
      </c>
      <c r="C28" s="6" t="s">
        <v>1321</v>
      </c>
      <c r="D28" s="6" t="s">
        <v>1322</v>
      </c>
      <c r="E28" s="16" t="s">
        <v>1302</v>
      </c>
      <c r="F28" s="25" t="s">
        <v>1923</v>
      </c>
      <c r="G28" s="51">
        <v>0.22899999999999998</v>
      </c>
      <c r="H28" s="27">
        <f>B28-F28</f>
        <v>4427</v>
      </c>
      <c r="I28" s="51">
        <f>(B28-F28)/F28</f>
        <v>0.73064862188479951</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1285</v>
      </c>
      <c r="C31" s="6" t="s">
        <v>1286</v>
      </c>
      <c r="D31" s="50">
        <v>1</v>
      </c>
      <c r="E31" s="16" t="s">
        <v>6</v>
      </c>
      <c r="F31" s="25" t="s">
        <v>1918</v>
      </c>
      <c r="G31" s="51">
        <v>1</v>
      </c>
      <c r="H31" s="27">
        <f t="shared" ref="H31:H40" si="0">B31-F31</f>
        <v>9769</v>
      </c>
      <c r="I31" s="51">
        <f t="shared" ref="I31:I40" si="1">(B31-F31)/F31</f>
        <v>0.36886421990635854</v>
      </c>
      <c r="J31" s="35"/>
    </row>
    <row r="32" spans="1:10" ht="15" customHeight="1">
      <c r="A32" s="10" t="s">
        <v>2069</v>
      </c>
      <c r="B32" s="15" t="s">
        <v>1323</v>
      </c>
      <c r="C32" s="6" t="s">
        <v>1324</v>
      </c>
      <c r="D32" s="6" t="s">
        <v>1325</v>
      </c>
      <c r="E32" s="16" t="s">
        <v>1016</v>
      </c>
      <c r="F32" s="25" t="s">
        <v>1924</v>
      </c>
      <c r="G32" s="51">
        <v>0.70599999999999996</v>
      </c>
      <c r="H32" s="27">
        <f t="shared" si="0"/>
        <v>5752</v>
      </c>
      <c r="I32" s="51">
        <f t="shared" si="1"/>
        <v>0.30742918225547833</v>
      </c>
      <c r="J32" s="35"/>
    </row>
    <row r="33" spans="1:10" ht="15" customHeight="1">
      <c r="A33" s="10" t="s">
        <v>2070</v>
      </c>
      <c r="B33" s="15" t="s">
        <v>1326</v>
      </c>
      <c r="C33" s="6" t="s">
        <v>950</v>
      </c>
      <c r="D33" s="6" t="s">
        <v>532</v>
      </c>
      <c r="E33" s="16" t="s">
        <v>384</v>
      </c>
      <c r="F33" s="25" t="s">
        <v>1925</v>
      </c>
      <c r="G33" s="51">
        <v>2.5000000000000001E-2</v>
      </c>
      <c r="H33" s="27">
        <f t="shared" si="0"/>
        <v>-107</v>
      </c>
      <c r="I33" s="51">
        <f t="shared" si="1"/>
        <v>-0.16411042944785276</v>
      </c>
      <c r="J33" s="35"/>
    </row>
    <row r="34" spans="1:10" ht="15" customHeight="1">
      <c r="A34" s="10" t="s">
        <v>2071</v>
      </c>
      <c r="B34" s="15" t="s">
        <v>1327</v>
      </c>
      <c r="C34" s="6" t="s">
        <v>1328</v>
      </c>
      <c r="D34" s="6" t="s">
        <v>1329</v>
      </c>
      <c r="E34" s="16" t="s">
        <v>983</v>
      </c>
      <c r="F34" s="25" t="s">
        <v>1926</v>
      </c>
      <c r="G34" s="51">
        <v>0.24</v>
      </c>
      <c r="H34" s="27">
        <f t="shared" si="0"/>
        <v>3419</v>
      </c>
      <c r="I34" s="51">
        <f t="shared" si="1"/>
        <v>0.53715632364493326</v>
      </c>
      <c r="J34" s="35"/>
    </row>
    <row r="35" spans="1:10" ht="15" customHeight="1">
      <c r="A35" s="10" t="s">
        <v>2072</v>
      </c>
      <c r="B35" s="15" t="s">
        <v>1330</v>
      </c>
      <c r="C35" s="6" t="s">
        <v>1331</v>
      </c>
      <c r="D35" s="6" t="s">
        <v>68</v>
      </c>
      <c r="E35" s="16" t="s">
        <v>27</v>
      </c>
      <c r="F35" s="25" t="s">
        <v>1927</v>
      </c>
      <c r="G35" s="51">
        <v>1E-3</v>
      </c>
      <c r="H35" s="27">
        <f t="shared" si="0"/>
        <v>-30</v>
      </c>
      <c r="I35" s="51">
        <f t="shared" si="1"/>
        <v>-1</v>
      </c>
      <c r="J35" s="35"/>
    </row>
    <row r="36" spans="1:10" ht="15" customHeight="1">
      <c r="A36" s="10" t="s">
        <v>2073</v>
      </c>
      <c r="B36" s="15" t="s">
        <v>1330</v>
      </c>
      <c r="C36" s="6" t="s">
        <v>1331</v>
      </c>
      <c r="D36" s="6" t="s">
        <v>68</v>
      </c>
      <c r="E36" s="16" t="s">
        <v>27</v>
      </c>
      <c r="F36" s="25" t="s">
        <v>1330</v>
      </c>
      <c r="G36" s="51">
        <v>0</v>
      </c>
      <c r="H36" s="27">
        <f t="shared" si="0"/>
        <v>0</v>
      </c>
      <c r="I36" s="51">
        <v>0</v>
      </c>
      <c r="J36" s="35"/>
    </row>
    <row r="37" spans="1:10" ht="15" customHeight="1">
      <c r="A37" s="10" t="s">
        <v>2074</v>
      </c>
      <c r="B37" s="15" t="s">
        <v>1332</v>
      </c>
      <c r="C37" s="6" t="s">
        <v>1333</v>
      </c>
      <c r="D37" s="6" t="s">
        <v>86</v>
      </c>
      <c r="E37" s="16" t="s">
        <v>384</v>
      </c>
      <c r="F37" s="25" t="s">
        <v>1063</v>
      </c>
      <c r="G37" s="51">
        <v>1.2E-2</v>
      </c>
      <c r="H37" s="27">
        <f t="shared" si="0"/>
        <v>73</v>
      </c>
      <c r="I37" s="51">
        <f t="shared" si="1"/>
        <v>0.23174603174603176</v>
      </c>
      <c r="J37" s="35"/>
    </row>
    <row r="38" spans="1:10" ht="15" customHeight="1">
      <c r="A38" s="10" t="s">
        <v>2075</v>
      </c>
      <c r="B38" s="15" t="s">
        <v>1334</v>
      </c>
      <c r="C38" s="6" t="s">
        <v>1335</v>
      </c>
      <c r="D38" s="6" t="s">
        <v>65</v>
      </c>
      <c r="E38" s="16" t="s">
        <v>13</v>
      </c>
      <c r="F38" s="25" t="s">
        <v>1928</v>
      </c>
      <c r="G38" s="51">
        <v>1E-3</v>
      </c>
      <c r="H38" s="27">
        <f t="shared" si="0"/>
        <v>71</v>
      </c>
      <c r="I38" s="51">
        <f t="shared" si="1"/>
        <v>2.5357142857142856</v>
      </c>
      <c r="J38" s="35"/>
    </row>
    <row r="39" spans="1:10" ht="15" customHeight="1">
      <c r="A39" s="10" t="s">
        <v>2076</v>
      </c>
      <c r="B39" s="15" t="s">
        <v>1336</v>
      </c>
      <c r="C39" s="6" t="s">
        <v>1335</v>
      </c>
      <c r="D39" s="6" t="s">
        <v>314</v>
      </c>
      <c r="E39" s="16" t="s">
        <v>13</v>
      </c>
      <c r="F39" s="25" t="s">
        <v>1929</v>
      </c>
      <c r="G39" s="51">
        <v>2E-3</v>
      </c>
      <c r="H39" s="27">
        <f t="shared" si="0"/>
        <v>43</v>
      </c>
      <c r="I39" s="51">
        <f t="shared" si="1"/>
        <v>1</v>
      </c>
      <c r="J39" s="35"/>
    </row>
    <row r="40" spans="1:10" ht="15" customHeight="1">
      <c r="A40" s="10" t="s">
        <v>2077</v>
      </c>
      <c r="B40" s="15" t="s">
        <v>1337</v>
      </c>
      <c r="C40" s="6" t="s">
        <v>1338</v>
      </c>
      <c r="D40" s="6" t="s">
        <v>89</v>
      </c>
      <c r="E40" s="16" t="s">
        <v>388</v>
      </c>
      <c r="F40" s="25" t="s">
        <v>1515</v>
      </c>
      <c r="G40" s="51">
        <v>1.3000000000000001E-2</v>
      </c>
      <c r="H40" s="27">
        <f t="shared" si="0"/>
        <v>548</v>
      </c>
      <c r="I40" s="51">
        <f t="shared" si="1"/>
        <v>1.6070381231671553</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1285</v>
      </c>
      <c r="C43" s="6" t="s">
        <v>1286</v>
      </c>
      <c r="D43" s="50">
        <v>1</v>
      </c>
      <c r="E43" s="16" t="s">
        <v>6</v>
      </c>
      <c r="F43" s="25" t="s">
        <v>1918</v>
      </c>
      <c r="G43" s="51">
        <v>1</v>
      </c>
      <c r="H43" s="27">
        <f>B43-F43</f>
        <v>9769</v>
      </c>
      <c r="I43" s="51">
        <f>(B43-F43)/F43</f>
        <v>0.36886421990635854</v>
      </c>
      <c r="J43" s="35"/>
    </row>
    <row r="44" spans="1:10" ht="15" customHeight="1">
      <c r="A44" s="10" t="s">
        <v>2078</v>
      </c>
      <c r="B44" s="15" t="s">
        <v>1339</v>
      </c>
      <c r="C44" s="6" t="s">
        <v>1340</v>
      </c>
      <c r="D44" s="6" t="s">
        <v>535</v>
      </c>
      <c r="E44" s="16" t="s">
        <v>384</v>
      </c>
      <c r="F44" s="25" t="s">
        <v>1877</v>
      </c>
      <c r="G44" s="51">
        <v>1.1000000000000001E-2</v>
      </c>
      <c r="H44" s="27">
        <f>B44-F44</f>
        <v>19</v>
      </c>
      <c r="I44" s="51">
        <f>(B44-F44)/F44</f>
        <v>6.5292096219931275E-2</v>
      </c>
      <c r="J44" s="35"/>
    </row>
    <row r="45" spans="1:10" ht="15" customHeight="1">
      <c r="A45" s="10" t="s">
        <v>2079</v>
      </c>
      <c r="B45" s="15" t="s">
        <v>1341</v>
      </c>
      <c r="C45" s="6" t="s">
        <v>1342</v>
      </c>
      <c r="D45" s="6" t="s">
        <v>86</v>
      </c>
      <c r="E45" s="16" t="s">
        <v>392</v>
      </c>
      <c r="F45" s="25" t="s">
        <v>1930</v>
      </c>
      <c r="G45" s="51">
        <v>8.0000000000000002E-3</v>
      </c>
      <c r="H45" s="27">
        <f>B45-F45</f>
        <v>178</v>
      </c>
      <c r="I45" s="51">
        <f>(B45-F45)/F45</f>
        <v>0.82027649769585254</v>
      </c>
      <c r="J45" s="35"/>
    </row>
    <row r="46" spans="1:10" ht="15" customHeight="1">
      <c r="A46" s="10" t="s">
        <v>2080</v>
      </c>
      <c r="B46" s="15" t="s">
        <v>1343</v>
      </c>
      <c r="C46" s="6" t="s">
        <v>1344</v>
      </c>
      <c r="D46" s="6" t="s">
        <v>59</v>
      </c>
      <c r="E46" s="16" t="s">
        <v>638</v>
      </c>
      <c r="F46" s="25" t="s">
        <v>1931</v>
      </c>
      <c r="G46" s="51">
        <v>0.03</v>
      </c>
      <c r="H46" s="27">
        <f>B46-F46</f>
        <v>398</v>
      </c>
      <c r="I46" s="51">
        <f>(B46-F46)/F46</f>
        <v>0.5037974683544304</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1285</v>
      </c>
      <c r="C49" s="69" t="s">
        <v>1286</v>
      </c>
      <c r="D49" s="72">
        <v>1</v>
      </c>
      <c r="E49" s="41" t="s">
        <v>6</v>
      </c>
      <c r="F49" s="25" t="s">
        <v>1918</v>
      </c>
      <c r="G49" s="51">
        <v>1</v>
      </c>
      <c r="H49" s="27">
        <f>B49-F49</f>
        <v>9769</v>
      </c>
      <c r="I49" s="51">
        <f>(B49-F49)/F49</f>
        <v>0.36886421990635854</v>
      </c>
      <c r="J49" s="35"/>
    </row>
    <row r="50" spans="1:10" ht="15" customHeight="1">
      <c r="A50" s="10" t="s">
        <v>2081</v>
      </c>
      <c r="B50" s="15" t="s">
        <v>1345</v>
      </c>
      <c r="C50" s="6" t="s">
        <v>1173</v>
      </c>
      <c r="D50" s="71" t="s">
        <v>1346</v>
      </c>
      <c r="E50" s="16" t="s">
        <v>931</v>
      </c>
      <c r="F50" s="25" t="s">
        <v>1932</v>
      </c>
      <c r="G50" s="51">
        <v>0.69499999999999995</v>
      </c>
      <c r="H50" s="27">
        <f>B50-F50</f>
        <v>12827</v>
      </c>
      <c r="I50" s="51">
        <f>(B50-F50)/F50</f>
        <v>0.69715745420946795</v>
      </c>
      <c r="J50" s="35"/>
    </row>
    <row r="51" spans="1:10" ht="15" customHeight="1">
      <c r="A51" s="10" t="s">
        <v>2082</v>
      </c>
      <c r="B51" s="15" t="s">
        <v>1347</v>
      </c>
      <c r="C51" s="6" t="s">
        <v>1348</v>
      </c>
      <c r="D51" s="6" t="s">
        <v>634</v>
      </c>
      <c r="E51" s="16" t="s">
        <v>597</v>
      </c>
      <c r="F51" s="25" t="s">
        <v>1933</v>
      </c>
      <c r="G51" s="51">
        <v>0.14400000000000002</v>
      </c>
      <c r="H51" s="27">
        <f>B51-F51</f>
        <v>-82</v>
      </c>
      <c r="I51" s="51">
        <f>(B51-F51)/F51</f>
        <v>-2.1449123724823438E-2</v>
      </c>
      <c r="J51" s="35"/>
    </row>
    <row r="52" spans="1:10" ht="15" customHeight="1">
      <c r="A52" s="10" t="s">
        <v>2083</v>
      </c>
      <c r="B52" s="15" t="s">
        <v>1349</v>
      </c>
      <c r="C52" s="6" t="s">
        <v>1350</v>
      </c>
      <c r="D52" s="6" t="s">
        <v>109</v>
      </c>
      <c r="E52" s="16" t="s">
        <v>638</v>
      </c>
      <c r="F52" s="25" t="s">
        <v>1934</v>
      </c>
      <c r="G52" s="51">
        <v>0.161</v>
      </c>
      <c r="H52" s="52">
        <f>B52-F52</f>
        <v>-2976</v>
      </c>
      <c r="I52" s="51">
        <f>(B52-F52)/F52</f>
        <v>-0.6982637259502581</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1287</v>
      </c>
      <c r="C55" s="6" t="s">
        <v>1288</v>
      </c>
      <c r="D55" s="50">
        <v>1</v>
      </c>
      <c r="E55" s="16" t="s">
        <v>6</v>
      </c>
      <c r="F55" s="100"/>
      <c r="G55" s="101"/>
      <c r="H55" s="101"/>
      <c r="I55" s="102"/>
      <c r="J55" s="35"/>
    </row>
    <row r="56" spans="1:10" ht="15" customHeight="1">
      <c r="A56" s="10" t="s">
        <v>2084</v>
      </c>
      <c r="B56" s="15" t="s">
        <v>1351</v>
      </c>
      <c r="C56" s="6" t="s">
        <v>1352</v>
      </c>
      <c r="D56" s="6" t="s">
        <v>150</v>
      </c>
      <c r="E56" s="16" t="s">
        <v>396</v>
      </c>
      <c r="F56" s="100"/>
      <c r="G56" s="101"/>
      <c r="H56" s="101"/>
      <c r="I56" s="102"/>
      <c r="J56" s="35"/>
    </row>
    <row r="57" spans="1:10" ht="15" customHeight="1">
      <c r="A57" s="10" t="s">
        <v>2085</v>
      </c>
      <c r="B57" s="15" t="s">
        <v>1353</v>
      </c>
      <c r="C57" s="6" t="s">
        <v>1354</v>
      </c>
      <c r="D57" s="6" t="s">
        <v>150</v>
      </c>
      <c r="E57" s="16" t="s">
        <v>396</v>
      </c>
      <c r="F57" s="100"/>
      <c r="G57" s="101"/>
      <c r="H57" s="101"/>
      <c r="I57" s="102"/>
      <c r="J57" s="35"/>
    </row>
    <row r="58" spans="1:10" ht="15" customHeight="1">
      <c r="A58" s="10" t="s">
        <v>2086</v>
      </c>
      <c r="B58" s="15" t="s">
        <v>1355</v>
      </c>
      <c r="C58" s="6" t="s">
        <v>1356</v>
      </c>
      <c r="D58" s="6" t="s">
        <v>39</v>
      </c>
      <c r="E58" s="16" t="s">
        <v>601</v>
      </c>
      <c r="F58" s="100"/>
      <c r="G58" s="101"/>
      <c r="H58" s="101"/>
      <c r="I58" s="102"/>
      <c r="J58" s="35"/>
    </row>
    <row r="59" spans="1:10" ht="15" customHeight="1">
      <c r="A59" s="10" t="s">
        <v>2087</v>
      </c>
      <c r="B59" s="15" t="s">
        <v>1357</v>
      </c>
      <c r="C59" s="6" t="s">
        <v>943</v>
      </c>
      <c r="D59" s="6" t="s">
        <v>1358</v>
      </c>
      <c r="E59" s="16" t="s">
        <v>597</v>
      </c>
      <c r="F59" s="100"/>
      <c r="G59" s="101"/>
      <c r="H59" s="101"/>
      <c r="I59" s="102"/>
      <c r="J59" s="35"/>
    </row>
    <row r="60" spans="1:10" ht="15" customHeight="1">
      <c r="A60" s="10" t="s">
        <v>2088</v>
      </c>
      <c r="B60" s="15" t="s">
        <v>1359</v>
      </c>
      <c r="C60" s="6" t="s">
        <v>1360</v>
      </c>
      <c r="D60" s="6" t="s">
        <v>1361</v>
      </c>
      <c r="E60" s="16" t="s">
        <v>1362</v>
      </c>
      <c r="F60" s="100"/>
      <c r="G60" s="101"/>
      <c r="H60" s="101"/>
      <c r="I60" s="102"/>
      <c r="J60" s="35"/>
    </row>
    <row r="61" spans="1:10" ht="15" customHeight="1">
      <c r="A61" s="10" t="s">
        <v>2089</v>
      </c>
      <c r="B61" s="15" t="s">
        <v>1363</v>
      </c>
      <c r="C61" s="6" t="s">
        <v>73</v>
      </c>
      <c r="D61" s="6" t="s">
        <v>1364</v>
      </c>
      <c r="E61" s="16" t="s">
        <v>1027</v>
      </c>
      <c r="F61" s="100"/>
      <c r="G61" s="101"/>
      <c r="H61" s="101"/>
      <c r="I61" s="102"/>
      <c r="J61" s="35"/>
    </row>
    <row r="62" spans="1:10" ht="15" customHeight="1">
      <c r="A62" s="10" t="s">
        <v>2090</v>
      </c>
      <c r="B62" s="15" t="s">
        <v>1365</v>
      </c>
      <c r="C62" s="6" t="s">
        <v>1366</v>
      </c>
      <c r="D62" s="6" t="s">
        <v>1367</v>
      </c>
      <c r="E62" s="16" t="s">
        <v>1368</v>
      </c>
      <c r="F62" s="100"/>
      <c r="G62" s="101"/>
      <c r="H62" s="101"/>
      <c r="I62" s="102"/>
      <c r="J62" s="35"/>
    </row>
    <row r="63" spans="1:10" ht="15" customHeight="1">
      <c r="A63" s="10" t="s">
        <v>2091</v>
      </c>
      <c r="B63" s="15" t="s">
        <v>1369</v>
      </c>
      <c r="C63" s="6" t="s">
        <v>1370</v>
      </c>
      <c r="D63" s="6" t="s">
        <v>134</v>
      </c>
      <c r="E63" s="16" t="s">
        <v>388</v>
      </c>
      <c r="F63" s="100"/>
      <c r="G63" s="101"/>
      <c r="H63" s="101"/>
      <c r="I63" s="102"/>
      <c r="J63" s="35"/>
    </row>
    <row r="64" spans="1:10" ht="15" customHeight="1">
      <c r="A64" s="10" t="s">
        <v>2092</v>
      </c>
      <c r="B64" s="68">
        <v>409600</v>
      </c>
      <c r="C64" s="6" t="s">
        <v>2014</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1371</v>
      </c>
      <c r="C67" s="69" t="s">
        <v>595</v>
      </c>
      <c r="D67" s="72">
        <v>1</v>
      </c>
      <c r="E67" s="41" t="s">
        <v>6</v>
      </c>
      <c r="F67" s="100"/>
      <c r="G67" s="101"/>
      <c r="H67" s="101"/>
      <c r="I67" s="102"/>
      <c r="J67" s="35"/>
    </row>
    <row r="68" spans="1:10" ht="15" customHeight="1">
      <c r="A68" s="10" t="s">
        <v>2093</v>
      </c>
      <c r="B68" s="15" t="s">
        <v>1330</v>
      </c>
      <c r="C68" s="6" t="s">
        <v>1331</v>
      </c>
      <c r="D68" s="71" t="s">
        <v>68</v>
      </c>
      <c r="E68" s="16" t="s">
        <v>258</v>
      </c>
      <c r="F68" s="100"/>
      <c r="G68" s="101"/>
      <c r="H68" s="101"/>
      <c r="I68" s="102"/>
      <c r="J68" s="35"/>
    </row>
    <row r="69" spans="1:10" ht="15" customHeight="1">
      <c r="A69" s="10" t="s">
        <v>2094</v>
      </c>
      <c r="B69" s="15" t="s">
        <v>1374</v>
      </c>
      <c r="C69" s="6" t="s">
        <v>1375</v>
      </c>
      <c r="D69" s="6" t="s">
        <v>753</v>
      </c>
      <c r="E69" s="16" t="s">
        <v>258</v>
      </c>
      <c r="F69" s="100"/>
      <c r="G69" s="101"/>
      <c r="H69" s="101"/>
      <c r="I69" s="102"/>
      <c r="J69" s="35"/>
    </row>
    <row r="70" spans="1:10" ht="15" customHeight="1">
      <c r="A70" s="10" t="s">
        <v>2095</v>
      </c>
      <c r="B70" s="15" t="s">
        <v>1376</v>
      </c>
      <c r="C70" s="6" t="s">
        <v>1377</v>
      </c>
      <c r="D70" s="6" t="s">
        <v>65</v>
      </c>
      <c r="E70" s="16" t="s">
        <v>13</v>
      </c>
      <c r="F70" s="100"/>
      <c r="G70" s="101"/>
      <c r="H70" s="101"/>
      <c r="I70" s="102"/>
      <c r="J70" s="35"/>
    </row>
    <row r="71" spans="1:10" ht="15" customHeight="1">
      <c r="A71" s="10" t="s">
        <v>2096</v>
      </c>
      <c r="B71" s="15" t="s">
        <v>1378</v>
      </c>
      <c r="C71" s="6" t="s">
        <v>1379</v>
      </c>
      <c r="D71" s="6" t="s">
        <v>864</v>
      </c>
      <c r="E71" s="16" t="s">
        <v>646</v>
      </c>
      <c r="F71" s="100"/>
      <c r="G71" s="101"/>
      <c r="H71" s="101"/>
      <c r="I71" s="102"/>
      <c r="J71" s="35"/>
    </row>
    <row r="72" spans="1:10" ht="15" customHeight="1">
      <c r="A72" s="10" t="s">
        <v>2097</v>
      </c>
      <c r="B72" s="15" t="s">
        <v>1380</v>
      </c>
      <c r="C72" s="6" t="s">
        <v>919</v>
      </c>
      <c r="D72" s="6" t="s">
        <v>219</v>
      </c>
      <c r="E72" s="16" t="s">
        <v>935</v>
      </c>
      <c r="F72" s="100"/>
      <c r="G72" s="101"/>
      <c r="H72" s="101"/>
      <c r="I72" s="102"/>
      <c r="J72" s="35"/>
    </row>
    <row r="73" spans="1:10" ht="15" customHeight="1">
      <c r="A73" s="10" t="s">
        <v>2098</v>
      </c>
      <c r="B73" s="15" t="s">
        <v>1381</v>
      </c>
      <c r="C73" s="6" t="s">
        <v>1382</v>
      </c>
      <c r="D73" s="6" t="s">
        <v>1383</v>
      </c>
      <c r="E73" s="16" t="s">
        <v>1008</v>
      </c>
      <c r="F73" s="100"/>
      <c r="G73" s="101"/>
      <c r="H73" s="101"/>
      <c r="I73" s="102"/>
      <c r="J73" s="35"/>
    </row>
    <row r="74" spans="1:10" ht="15" customHeight="1">
      <c r="A74" s="10" t="s">
        <v>2099</v>
      </c>
      <c r="B74" s="15" t="s">
        <v>1384</v>
      </c>
      <c r="C74" s="6" t="s">
        <v>1385</v>
      </c>
      <c r="D74" s="6" t="s">
        <v>1386</v>
      </c>
      <c r="E74" s="16" t="s">
        <v>1387</v>
      </c>
      <c r="F74" s="100"/>
      <c r="G74" s="101"/>
      <c r="H74" s="101"/>
      <c r="I74" s="102"/>
      <c r="J74" s="35"/>
    </row>
    <row r="75" spans="1:10" ht="15" customHeight="1">
      <c r="A75" s="10" t="s">
        <v>2092</v>
      </c>
      <c r="B75" s="68">
        <v>2467</v>
      </c>
      <c r="C75" s="6" t="s">
        <v>2015</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1372</v>
      </c>
      <c r="C77" s="6" t="s">
        <v>1373</v>
      </c>
      <c r="D77" s="50">
        <v>1</v>
      </c>
      <c r="E77" s="16" t="s">
        <v>6</v>
      </c>
      <c r="F77" s="100"/>
      <c r="G77" s="101"/>
      <c r="H77" s="101"/>
      <c r="I77" s="102"/>
      <c r="J77" s="35"/>
    </row>
    <row r="78" spans="1:10" ht="15" customHeight="1">
      <c r="A78" s="10" t="s">
        <v>2100</v>
      </c>
      <c r="B78" s="15" t="s">
        <v>1388</v>
      </c>
      <c r="C78" s="6" t="s">
        <v>1009</v>
      </c>
      <c r="D78" s="6" t="s">
        <v>279</v>
      </c>
      <c r="E78" s="16" t="s">
        <v>1387</v>
      </c>
      <c r="F78" s="100"/>
      <c r="G78" s="101"/>
      <c r="H78" s="101"/>
      <c r="I78" s="102"/>
      <c r="J78" s="35"/>
    </row>
    <row r="79" spans="1:10" ht="15" customHeight="1">
      <c r="A79" s="10" t="s">
        <v>2101</v>
      </c>
      <c r="B79" s="15" t="s">
        <v>1389</v>
      </c>
      <c r="C79" s="6" t="s">
        <v>997</v>
      </c>
      <c r="D79" s="6" t="s">
        <v>203</v>
      </c>
      <c r="E79" s="16" t="s">
        <v>1390</v>
      </c>
      <c r="F79" s="100"/>
      <c r="G79" s="101"/>
      <c r="H79" s="101"/>
      <c r="I79" s="102"/>
      <c r="J79" s="35"/>
    </row>
    <row r="80" spans="1:10" ht="15" customHeight="1">
      <c r="A80" s="10" t="s">
        <v>2102</v>
      </c>
      <c r="B80" s="15" t="s">
        <v>1391</v>
      </c>
      <c r="C80" s="6" t="s">
        <v>1392</v>
      </c>
      <c r="D80" s="6" t="s">
        <v>453</v>
      </c>
      <c r="E80" s="16" t="s">
        <v>1393</v>
      </c>
      <c r="F80" s="100"/>
      <c r="G80" s="101"/>
      <c r="H80" s="101"/>
      <c r="I80" s="102"/>
      <c r="J80" s="35"/>
    </row>
    <row r="81" spans="1:10" ht="15" customHeight="1">
      <c r="A81" s="10" t="s">
        <v>2103</v>
      </c>
      <c r="B81" s="15" t="s">
        <v>1391</v>
      </c>
      <c r="C81" s="6" t="s">
        <v>1394</v>
      </c>
      <c r="D81" s="6" t="s">
        <v>453</v>
      </c>
      <c r="E81" s="16" t="s">
        <v>1395</v>
      </c>
      <c r="F81" s="100"/>
      <c r="G81" s="101"/>
      <c r="H81" s="101"/>
      <c r="I81" s="102"/>
      <c r="J81" s="35"/>
    </row>
    <row r="82" spans="1:10" ht="15" customHeight="1">
      <c r="A82" s="10" t="s">
        <v>2104</v>
      </c>
      <c r="B82" s="15" t="s">
        <v>1396</v>
      </c>
      <c r="C82" s="6" t="s">
        <v>1140</v>
      </c>
      <c r="D82" s="6" t="s">
        <v>899</v>
      </c>
      <c r="E82" s="16" t="s">
        <v>1397</v>
      </c>
      <c r="F82" s="100"/>
      <c r="G82" s="101"/>
      <c r="H82" s="101"/>
      <c r="I82" s="102"/>
      <c r="J82" s="35"/>
    </row>
    <row r="83" spans="1:10" ht="15" customHeight="1">
      <c r="A83" s="10" t="s">
        <v>2092</v>
      </c>
      <c r="B83" s="68">
        <v>401</v>
      </c>
      <c r="C83" s="6" t="s">
        <v>2016</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1399</v>
      </c>
      <c r="C86" s="6" t="s">
        <v>595</v>
      </c>
      <c r="D86" s="50">
        <v>1</v>
      </c>
      <c r="E86" s="16" t="s">
        <v>6</v>
      </c>
      <c r="F86" s="100"/>
      <c r="G86" s="101"/>
      <c r="H86" s="101"/>
      <c r="I86" s="102"/>
      <c r="J86" s="35"/>
    </row>
    <row r="87" spans="1:10" ht="15" customHeight="1">
      <c r="A87" s="10" t="s">
        <v>2105</v>
      </c>
      <c r="B87" s="15" t="s">
        <v>1400</v>
      </c>
      <c r="C87" s="6" t="s">
        <v>1401</v>
      </c>
      <c r="D87" s="6" t="s">
        <v>1402</v>
      </c>
      <c r="E87" s="16" t="s">
        <v>1362</v>
      </c>
      <c r="F87" s="100"/>
      <c r="G87" s="101"/>
      <c r="H87" s="101"/>
      <c r="I87" s="102"/>
      <c r="J87" s="35"/>
    </row>
    <row r="88" spans="1:10" ht="15" customHeight="1">
      <c r="A88" s="10" t="s">
        <v>2106</v>
      </c>
      <c r="B88" s="15" t="s">
        <v>1403</v>
      </c>
      <c r="C88" s="6" t="s">
        <v>1404</v>
      </c>
      <c r="D88" s="6" t="s">
        <v>1405</v>
      </c>
      <c r="E88" s="16" t="s">
        <v>1016</v>
      </c>
      <c r="F88" s="100"/>
      <c r="G88" s="101"/>
      <c r="H88" s="101"/>
      <c r="I88" s="102"/>
      <c r="J88" s="35"/>
    </row>
    <row r="89" spans="1:10" ht="15" customHeight="1">
      <c r="A89" s="10" t="s">
        <v>2107</v>
      </c>
      <c r="B89" s="15" t="s">
        <v>1406</v>
      </c>
      <c r="C89" s="6" t="s">
        <v>1189</v>
      </c>
      <c r="D89" s="6" t="s">
        <v>1407</v>
      </c>
      <c r="E89" s="16" t="s">
        <v>1016</v>
      </c>
      <c r="F89" s="100"/>
      <c r="G89" s="101"/>
      <c r="H89" s="101"/>
      <c r="I89" s="102"/>
      <c r="J89" s="35"/>
    </row>
    <row r="90" spans="1:10" ht="15" customHeight="1">
      <c r="A90" s="10" t="s">
        <v>2108</v>
      </c>
      <c r="B90" s="15" t="s">
        <v>1408</v>
      </c>
      <c r="C90" s="6" t="s">
        <v>1309</v>
      </c>
      <c r="D90" s="6" t="s">
        <v>423</v>
      </c>
      <c r="E90" s="16" t="s">
        <v>1002</v>
      </c>
      <c r="F90" s="100"/>
      <c r="G90" s="101"/>
      <c r="H90" s="101"/>
      <c r="I90" s="102"/>
      <c r="J90" s="35"/>
    </row>
    <row r="91" spans="1:10" ht="15" customHeight="1">
      <c r="A91" s="10" t="s">
        <v>2109</v>
      </c>
      <c r="B91" s="15" t="s">
        <v>1409</v>
      </c>
      <c r="C91" s="6" t="s">
        <v>1410</v>
      </c>
      <c r="D91" s="6" t="s">
        <v>1411</v>
      </c>
      <c r="E91" s="16" t="s">
        <v>1368</v>
      </c>
      <c r="F91" s="100"/>
      <c r="G91" s="101"/>
      <c r="H91" s="101"/>
      <c r="I91" s="102"/>
      <c r="J91" s="35"/>
    </row>
    <row r="92" spans="1:10" ht="15" customHeight="1">
      <c r="A92" s="10" t="s">
        <v>1988</v>
      </c>
      <c r="B92" s="15" t="s">
        <v>522</v>
      </c>
      <c r="C92" s="6" t="s">
        <v>1377</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1372</v>
      </c>
      <c r="C94" s="6" t="s">
        <v>1373</v>
      </c>
      <c r="D94" s="50">
        <v>1</v>
      </c>
      <c r="E94" s="16" t="s">
        <v>6</v>
      </c>
      <c r="F94" s="100"/>
      <c r="G94" s="101"/>
      <c r="H94" s="101"/>
      <c r="I94" s="102"/>
      <c r="J94" s="35"/>
    </row>
    <row r="95" spans="1:10" ht="15" customHeight="1">
      <c r="A95" s="10" t="s">
        <v>2110</v>
      </c>
      <c r="B95" s="15" t="s">
        <v>1412</v>
      </c>
      <c r="C95" s="6" t="s">
        <v>1413</v>
      </c>
      <c r="D95" s="6" t="s">
        <v>1414</v>
      </c>
      <c r="E95" s="16" t="s">
        <v>1415</v>
      </c>
      <c r="F95" s="100"/>
      <c r="G95" s="101"/>
      <c r="H95" s="101"/>
      <c r="I95" s="102"/>
      <c r="J95" s="35"/>
    </row>
    <row r="96" spans="1:10" ht="15" customHeight="1">
      <c r="A96" s="10" t="s">
        <v>2111</v>
      </c>
      <c r="B96" s="15" t="s">
        <v>606</v>
      </c>
      <c r="C96" s="6" t="s">
        <v>1416</v>
      </c>
      <c r="D96" s="6" t="s">
        <v>1417</v>
      </c>
      <c r="E96" s="16" t="s">
        <v>1418</v>
      </c>
      <c r="F96" s="100"/>
      <c r="G96" s="101"/>
      <c r="H96" s="101"/>
      <c r="I96" s="102"/>
      <c r="J96" s="35"/>
    </row>
    <row r="97" spans="1:10" ht="15" customHeight="1">
      <c r="A97" s="10" t="s">
        <v>2112</v>
      </c>
      <c r="B97" s="15" t="s">
        <v>1419</v>
      </c>
      <c r="C97" s="6" t="s">
        <v>1420</v>
      </c>
      <c r="D97" s="6" t="s">
        <v>1421</v>
      </c>
      <c r="E97" s="16" t="s">
        <v>1422</v>
      </c>
      <c r="F97" s="100"/>
      <c r="G97" s="101"/>
      <c r="H97" s="101"/>
      <c r="I97" s="102"/>
      <c r="J97" s="35"/>
    </row>
    <row r="98" spans="1:10" ht="15" customHeight="1">
      <c r="A98" s="10" t="s">
        <v>2106</v>
      </c>
      <c r="B98" s="15" t="s">
        <v>1423</v>
      </c>
      <c r="C98" s="6" t="s">
        <v>1424</v>
      </c>
      <c r="D98" s="6" t="s">
        <v>153</v>
      </c>
      <c r="E98" s="16" t="s">
        <v>1425</v>
      </c>
      <c r="F98" s="100"/>
      <c r="G98" s="101"/>
      <c r="H98" s="101"/>
      <c r="I98" s="102"/>
      <c r="J98" s="35"/>
    </row>
    <row r="99" spans="1:10" ht="15" customHeight="1">
      <c r="A99" s="10" t="s">
        <v>2107</v>
      </c>
      <c r="B99" s="15" t="s">
        <v>1426</v>
      </c>
      <c r="C99" s="6" t="s">
        <v>1427</v>
      </c>
      <c r="D99" s="6" t="s">
        <v>109</v>
      </c>
      <c r="E99" s="16" t="s">
        <v>1428</v>
      </c>
      <c r="F99" s="100"/>
      <c r="G99" s="101"/>
      <c r="H99" s="101"/>
      <c r="I99" s="102"/>
      <c r="J99" s="35"/>
    </row>
    <row r="100" spans="1:10" ht="15" customHeight="1">
      <c r="A100" s="10" t="s">
        <v>2108</v>
      </c>
      <c r="B100" s="15" t="s">
        <v>1429</v>
      </c>
      <c r="C100" s="6" t="s">
        <v>1430</v>
      </c>
      <c r="D100" s="6" t="s">
        <v>753</v>
      </c>
      <c r="E100" s="16" t="s">
        <v>396</v>
      </c>
      <c r="F100" s="100"/>
      <c r="G100" s="101"/>
      <c r="H100" s="101"/>
      <c r="I100" s="102"/>
      <c r="J100" s="35"/>
    </row>
    <row r="101" spans="1:10" ht="15" customHeight="1">
      <c r="A101" s="10" t="s">
        <v>2109</v>
      </c>
      <c r="B101" s="15" t="s">
        <v>1431</v>
      </c>
      <c r="C101" s="6" t="s">
        <v>1432</v>
      </c>
      <c r="D101" s="6" t="s">
        <v>426</v>
      </c>
      <c r="E101" s="16" t="s">
        <v>1433</v>
      </c>
      <c r="F101" s="100"/>
      <c r="G101" s="101"/>
      <c r="H101" s="101"/>
      <c r="I101" s="102"/>
      <c r="J101" s="35"/>
    </row>
    <row r="102" spans="1:10" ht="15" customHeight="1">
      <c r="A102" s="10" t="s">
        <v>1988</v>
      </c>
      <c r="B102" s="15" t="s">
        <v>1330</v>
      </c>
      <c r="C102" s="6" t="s">
        <v>1331</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1434</v>
      </c>
      <c r="C105" s="6" t="s">
        <v>1435</v>
      </c>
      <c r="D105" s="50">
        <v>1</v>
      </c>
      <c r="E105" s="16" t="s">
        <v>6</v>
      </c>
      <c r="F105" s="100"/>
      <c r="G105" s="101"/>
      <c r="H105" s="101"/>
      <c r="I105" s="102"/>
      <c r="J105" s="35"/>
    </row>
    <row r="106" spans="1:10" ht="15" customHeight="1">
      <c r="A106" s="10" t="s">
        <v>2113</v>
      </c>
      <c r="B106" s="15" t="s">
        <v>1436</v>
      </c>
      <c r="C106" s="6" t="s">
        <v>1437</v>
      </c>
      <c r="D106" s="6" t="s">
        <v>763</v>
      </c>
      <c r="E106" s="16" t="s">
        <v>388</v>
      </c>
      <c r="F106" s="100"/>
      <c r="G106" s="101"/>
      <c r="H106" s="101"/>
      <c r="I106" s="102"/>
      <c r="J106" s="35"/>
    </row>
    <row r="107" spans="1:10" ht="15" customHeight="1">
      <c r="A107" s="10" t="s">
        <v>2102</v>
      </c>
      <c r="B107" s="15" t="s">
        <v>1438</v>
      </c>
      <c r="C107" s="6" t="s">
        <v>1439</v>
      </c>
      <c r="D107" s="6" t="s">
        <v>535</v>
      </c>
      <c r="E107" s="16" t="s">
        <v>392</v>
      </c>
      <c r="F107" s="100"/>
      <c r="G107" s="101"/>
      <c r="H107" s="101"/>
      <c r="I107" s="102"/>
      <c r="J107" s="35"/>
    </row>
    <row r="108" spans="1:10" ht="15" customHeight="1">
      <c r="A108" s="10" t="s">
        <v>2094</v>
      </c>
      <c r="B108" s="15" t="s">
        <v>1440</v>
      </c>
      <c r="C108" s="6" t="s">
        <v>1441</v>
      </c>
      <c r="D108" s="6" t="s">
        <v>299</v>
      </c>
      <c r="E108" s="16" t="s">
        <v>396</v>
      </c>
      <c r="F108" s="100"/>
      <c r="G108" s="101"/>
      <c r="H108" s="101"/>
      <c r="I108" s="102"/>
      <c r="J108" s="35"/>
    </row>
    <row r="109" spans="1:10" ht="15" customHeight="1">
      <c r="A109" s="10" t="s">
        <v>2114</v>
      </c>
      <c r="B109" s="15" t="s">
        <v>1442</v>
      </c>
      <c r="C109" s="6" t="s">
        <v>593</v>
      </c>
      <c r="D109" s="6" t="s">
        <v>1124</v>
      </c>
      <c r="E109" s="16" t="s">
        <v>935</v>
      </c>
      <c r="F109" s="100"/>
      <c r="G109" s="101"/>
      <c r="H109" s="101"/>
      <c r="I109" s="102"/>
      <c r="J109" s="35"/>
    </row>
    <row r="110" spans="1:10" ht="15" customHeight="1">
      <c r="A110" s="10" t="s">
        <v>2115</v>
      </c>
      <c r="B110" s="15" t="s">
        <v>1443</v>
      </c>
      <c r="C110" s="6" t="s">
        <v>1444</v>
      </c>
      <c r="D110" s="6" t="s">
        <v>1445</v>
      </c>
      <c r="E110" s="16" t="s">
        <v>1008</v>
      </c>
      <c r="F110" s="100"/>
      <c r="G110" s="101"/>
      <c r="H110" s="101"/>
      <c r="I110" s="102"/>
      <c r="J110" s="35"/>
    </row>
    <row r="111" spans="1:10" ht="15" customHeight="1">
      <c r="A111" s="10" t="s">
        <v>2097</v>
      </c>
      <c r="B111" s="15" t="s">
        <v>1446</v>
      </c>
      <c r="C111" s="6" t="s">
        <v>1447</v>
      </c>
      <c r="D111" s="6" t="s">
        <v>1448</v>
      </c>
      <c r="E111" s="16" t="s">
        <v>1428</v>
      </c>
      <c r="F111" s="100"/>
      <c r="G111" s="101"/>
      <c r="H111" s="101"/>
      <c r="I111" s="102"/>
      <c r="J111" s="35"/>
    </row>
    <row r="112" spans="1:10" ht="15" customHeight="1">
      <c r="A112" s="10" t="s">
        <v>2116</v>
      </c>
      <c r="B112" s="15" t="s">
        <v>1449</v>
      </c>
      <c r="C112" s="6" t="s">
        <v>1410</v>
      </c>
      <c r="D112" s="6" t="s">
        <v>924</v>
      </c>
      <c r="E112" s="16" t="s">
        <v>1450</v>
      </c>
      <c r="F112" s="100"/>
      <c r="G112" s="101"/>
      <c r="H112" s="101"/>
      <c r="I112" s="102"/>
      <c r="J112" s="35"/>
    </row>
    <row r="113" spans="1:10" ht="15" customHeight="1">
      <c r="A113" s="10" t="s">
        <v>2092</v>
      </c>
      <c r="B113" s="68">
        <v>1224</v>
      </c>
      <c r="C113" s="6" t="s">
        <v>2017</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1451</v>
      </c>
      <c r="C115" s="8" t="s">
        <v>1452</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1453</v>
      </c>
      <c r="C118" s="6" t="s">
        <v>1454</v>
      </c>
      <c r="D118" s="50">
        <v>1</v>
      </c>
      <c r="E118" s="16" t="s">
        <v>6</v>
      </c>
      <c r="F118" s="100"/>
      <c r="G118" s="101"/>
      <c r="H118" s="101"/>
      <c r="I118" s="102"/>
      <c r="J118" s="35"/>
    </row>
    <row r="119" spans="1:10" ht="15" customHeight="1">
      <c r="A119" s="10" t="s">
        <v>2117</v>
      </c>
      <c r="B119" s="15" t="s">
        <v>1455</v>
      </c>
      <c r="C119" s="6" t="s">
        <v>1456</v>
      </c>
      <c r="D119" s="6" t="s">
        <v>247</v>
      </c>
      <c r="E119" s="16" t="s">
        <v>907</v>
      </c>
      <c r="F119" s="100"/>
      <c r="G119" s="101"/>
      <c r="H119" s="101"/>
      <c r="I119" s="102"/>
      <c r="J119" s="35"/>
    </row>
    <row r="120" spans="1:10" ht="15" customHeight="1">
      <c r="A120" s="10" t="s">
        <v>2112</v>
      </c>
      <c r="B120" s="15" t="s">
        <v>1457</v>
      </c>
      <c r="C120" s="6" t="s">
        <v>1458</v>
      </c>
      <c r="D120" s="6" t="s">
        <v>1459</v>
      </c>
      <c r="E120" s="16" t="s">
        <v>1016</v>
      </c>
      <c r="F120" s="100"/>
      <c r="G120" s="101"/>
      <c r="H120" s="101"/>
      <c r="I120" s="102"/>
      <c r="J120" s="35"/>
    </row>
    <row r="121" spans="1:10" ht="15" customHeight="1">
      <c r="A121" s="10" t="s">
        <v>2106</v>
      </c>
      <c r="B121" s="15" t="s">
        <v>1460</v>
      </c>
      <c r="C121" s="6" t="s">
        <v>1461</v>
      </c>
      <c r="D121" s="6" t="s">
        <v>1273</v>
      </c>
      <c r="E121" s="16" t="s">
        <v>1362</v>
      </c>
      <c r="F121" s="100"/>
      <c r="G121" s="101"/>
      <c r="H121" s="101"/>
      <c r="I121" s="102"/>
      <c r="J121" s="35"/>
    </row>
    <row r="122" spans="1:10" ht="15" customHeight="1">
      <c r="A122" s="10" t="s">
        <v>2107</v>
      </c>
      <c r="B122" s="15" t="s">
        <v>1462</v>
      </c>
      <c r="C122" s="6" t="s">
        <v>1463</v>
      </c>
      <c r="D122" s="6" t="s">
        <v>241</v>
      </c>
      <c r="E122" s="16" t="s">
        <v>1362</v>
      </c>
      <c r="F122" s="100"/>
      <c r="G122" s="101"/>
      <c r="H122" s="101"/>
      <c r="I122" s="102"/>
      <c r="J122" s="35"/>
    </row>
    <row r="123" spans="1:10" ht="15" customHeight="1">
      <c r="A123" s="10" t="s">
        <v>2108</v>
      </c>
      <c r="B123" s="15" t="s">
        <v>1464</v>
      </c>
      <c r="C123" s="6" t="s">
        <v>919</v>
      </c>
      <c r="D123" s="6" t="s">
        <v>284</v>
      </c>
      <c r="E123" s="16" t="s">
        <v>931</v>
      </c>
      <c r="F123" s="100"/>
      <c r="G123" s="101"/>
      <c r="H123" s="101"/>
      <c r="I123" s="102"/>
      <c r="J123" s="35"/>
    </row>
    <row r="124" spans="1:10" ht="15" customHeight="1">
      <c r="A124" s="10" t="s">
        <v>2109</v>
      </c>
      <c r="B124" s="15" t="s">
        <v>1465</v>
      </c>
      <c r="C124" s="6" t="s">
        <v>1466</v>
      </c>
      <c r="D124" s="6" t="s">
        <v>1467</v>
      </c>
      <c r="E124" s="16" t="s">
        <v>1368</v>
      </c>
      <c r="F124" s="100"/>
      <c r="G124" s="101"/>
      <c r="H124" s="101"/>
      <c r="I124" s="102"/>
      <c r="J124" s="35"/>
    </row>
    <row r="125" spans="1:10" ht="15" customHeight="1" thickBot="1">
      <c r="A125" s="12" t="s">
        <v>1988</v>
      </c>
      <c r="B125" s="19" t="s">
        <v>1468</v>
      </c>
      <c r="C125" s="20" t="s">
        <v>1413</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47"/>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58.7109375" style="35" customWidth="1"/>
    <col min="2" max="2" width="14.28515625" style="35" customWidth="1"/>
    <col min="3" max="5" width="14.28515625" style="37" customWidth="1"/>
    <col min="6" max="6" width="14.28515625" style="35" customWidth="1"/>
    <col min="7" max="9" width="14.28515625" style="37" customWidth="1"/>
    <col min="10" max="10" width="14.42578125" style="37" customWidth="1"/>
    <col min="11" max="16384" width="9.140625" style="35"/>
  </cols>
  <sheetData>
    <row r="1" spans="1:10">
      <c r="A1" s="2" t="s">
        <v>1985</v>
      </c>
      <c r="C1" s="2"/>
      <c r="D1" s="4"/>
      <c r="E1" s="4"/>
      <c r="F1" s="36"/>
      <c r="G1" s="4"/>
      <c r="H1" s="4"/>
    </row>
    <row r="2" spans="1:10">
      <c r="A2" s="73" t="s">
        <v>1994</v>
      </c>
      <c r="B2" s="3"/>
      <c r="C2" s="4"/>
      <c r="D2" s="4"/>
      <c r="E2" s="4"/>
      <c r="F2" s="36"/>
    </row>
    <row r="3" spans="1:10" ht="13.5" thickBot="1">
      <c r="B3" s="3"/>
      <c r="C3" s="4"/>
      <c r="D3" s="4"/>
      <c r="E3" s="4"/>
      <c r="F3" s="36"/>
    </row>
    <row r="4" spans="1:10" ht="27.75" customHeight="1">
      <c r="A4" s="88" t="s">
        <v>1</v>
      </c>
      <c r="B4" s="90" t="s">
        <v>1989</v>
      </c>
      <c r="C4" s="91"/>
      <c r="D4" s="91"/>
      <c r="E4" s="92"/>
      <c r="F4" s="109" t="s">
        <v>1990</v>
      </c>
      <c r="G4" s="110"/>
      <c r="H4" s="109" t="s">
        <v>1971</v>
      </c>
      <c r="I4" s="110"/>
      <c r="J4" s="35"/>
    </row>
    <row r="5" spans="1:10" ht="39" thickBot="1">
      <c r="A5" s="89"/>
      <c r="B5" s="85" t="s">
        <v>2</v>
      </c>
      <c r="C5" s="86" t="s">
        <v>3</v>
      </c>
      <c r="D5" s="86" t="s">
        <v>4</v>
      </c>
      <c r="E5" s="87" t="s">
        <v>5</v>
      </c>
      <c r="F5" s="85" t="s">
        <v>2</v>
      </c>
      <c r="G5" s="87" t="s">
        <v>4</v>
      </c>
      <c r="H5" s="85" t="s">
        <v>1972</v>
      </c>
      <c r="I5" s="87" t="s">
        <v>4</v>
      </c>
      <c r="J5" s="35"/>
    </row>
    <row r="6" spans="1:10" s="38" customFormat="1" ht="15" customHeight="1">
      <c r="A6" s="29" t="s">
        <v>7</v>
      </c>
      <c r="B6" s="30" t="s">
        <v>0</v>
      </c>
      <c r="C6" s="31" t="s">
        <v>0</v>
      </c>
      <c r="D6" s="31" t="s">
        <v>0</v>
      </c>
      <c r="E6" s="32" t="s">
        <v>0</v>
      </c>
      <c r="F6" s="33"/>
      <c r="G6" s="34"/>
      <c r="H6" s="48"/>
      <c r="I6" s="49"/>
    </row>
    <row r="7" spans="1:10" ht="15" customHeight="1">
      <c r="A7" s="10" t="s">
        <v>1797</v>
      </c>
      <c r="B7" s="15" t="s">
        <v>1469</v>
      </c>
      <c r="C7" s="6" t="s">
        <v>1470</v>
      </c>
      <c r="D7" s="50">
        <v>1</v>
      </c>
      <c r="E7" s="16" t="s">
        <v>6</v>
      </c>
      <c r="F7" s="25" t="s">
        <v>1935</v>
      </c>
      <c r="G7" s="51">
        <v>1</v>
      </c>
      <c r="H7" s="27">
        <f>B7-F7</f>
        <v>12374</v>
      </c>
      <c r="I7" s="51">
        <f>(B7-F7)/F7</f>
        <v>0.61385058041472373</v>
      </c>
      <c r="J7" s="35"/>
    </row>
    <row r="8" spans="1:10" ht="15" customHeight="1">
      <c r="A8" s="10" t="s">
        <v>2055</v>
      </c>
      <c r="B8" s="15" t="s">
        <v>1471</v>
      </c>
      <c r="C8" s="6" t="s">
        <v>1472</v>
      </c>
      <c r="D8" s="6" t="s">
        <v>1473</v>
      </c>
      <c r="E8" s="16" t="s">
        <v>1362</v>
      </c>
      <c r="F8" s="27">
        <v>9266</v>
      </c>
      <c r="G8" s="51">
        <f>F8/F7</f>
        <v>0.45966861791844427</v>
      </c>
      <c r="H8" s="27">
        <f>B8-F8</f>
        <v>5979</v>
      </c>
      <c r="I8" s="51">
        <f>(B8-F8)/F8</f>
        <v>0.64526224908266783</v>
      </c>
      <c r="J8" s="35"/>
    </row>
    <row r="9" spans="1:10" ht="15" customHeight="1">
      <c r="A9" s="10" t="s">
        <v>2056</v>
      </c>
      <c r="B9" s="15" t="s">
        <v>1474</v>
      </c>
      <c r="C9" s="6" t="s">
        <v>1066</v>
      </c>
      <c r="D9" s="6" t="s">
        <v>604</v>
      </c>
      <c r="E9" s="16" t="s">
        <v>1362</v>
      </c>
      <c r="F9" s="27">
        <v>10892</v>
      </c>
      <c r="G9" s="51">
        <f>F9/F7</f>
        <v>0.54033138208155573</v>
      </c>
      <c r="H9" s="27">
        <f>B9-F9</f>
        <v>6395</v>
      </c>
      <c r="I9" s="51">
        <f>(B9-F9)/F9</f>
        <v>0.58712816746235774</v>
      </c>
      <c r="J9" s="35"/>
    </row>
    <row r="10" spans="1:10" ht="3.75" customHeight="1">
      <c r="A10" s="10"/>
      <c r="B10" s="39"/>
      <c r="C10" s="40"/>
      <c r="D10" s="40"/>
      <c r="E10" s="42"/>
      <c r="F10" s="60"/>
      <c r="G10" s="42"/>
      <c r="H10" s="61"/>
      <c r="I10" s="42"/>
      <c r="J10" s="3"/>
    </row>
    <row r="11" spans="1:10" ht="15" customHeight="1">
      <c r="A11" s="10" t="s">
        <v>2057</v>
      </c>
      <c r="B11" s="15" t="s">
        <v>1475</v>
      </c>
      <c r="C11" s="6" t="s">
        <v>1476</v>
      </c>
      <c r="D11" s="6" t="s">
        <v>6</v>
      </c>
      <c r="E11" s="16" t="s">
        <v>6</v>
      </c>
      <c r="F11" s="25">
        <v>2.95</v>
      </c>
      <c r="G11" s="26" t="s">
        <v>6</v>
      </c>
      <c r="H11" s="53">
        <f>B11-F11</f>
        <v>0.29999999999999982</v>
      </c>
      <c r="I11" s="51">
        <f>(B11-F11)/F11</f>
        <v>0.10169491525423723</v>
      </c>
      <c r="J11" s="35"/>
    </row>
    <row r="12" spans="1:10" ht="15" customHeight="1">
      <c r="A12" s="10" t="s">
        <v>2058</v>
      </c>
      <c r="B12" s="15" t="s">
        <v>1477</v>
      </c>
      <c r="C12" s="6" t="s">
        <v>1296</v>
      </c>
      <c r="D12" s="6" t="s">
        <v>6</v>
      </c>
      <c r="E12" s="16" t="s">
        <v>6</v>
      </c>
      <c r="F12" s="25">
        <v>2.4300000000000002</v>
      </c>
      <c r="G12" s="26" t="s">
        <v>6</v>
      </c>
      <c r="H12" s="53">
        <f>B12-F12</f>
        <v>0.29000000000000004</v>
      </c>
      <c r="I12" s="51">
        <f>(B12-F12)/F12</f>
        <v>0.11934156378600824</v>
      </c>
      <c r="J12" s="35"/>
    </row>
    <row r="13" spans="1:10" ht="15" customHeight="1">
      <c r="A13" s="10"/>
      <c r="B13" s="15"/>
      <c r="C13" s="6"/>
      <c r="D13" s="6"/>
      <c r="E13" s="16"/>
      <c r="F13" s="25"/>
      <c r="G13" s="51"/>
      <c r="H13" s="58"/>
      <c r="I13" s="51"/>
      <c r="J13" s="35"/>
    </row>
    <row r="14" spans="1:10" s="38" customFormat="1" ht="15" customHeight="1">
      <c r="A14" s="9" t="s">
        <v>20</v>
      </c>
      <c r="B14" s="13" t="s">
        <v>0</v>
      </c>
      <c r="C14" s="7" t="s">
        <v>0</v>
      </c>
      <c r="D14" s="7" t="s">
        <v>0</v>
      </c>
      <c r="E14" s="14" t="s">
        <v>0</v>
      </c>
      <c r="F14" s="23" t="s">
        <v>0</v>
      </c>
      <c r="G14" s="24" t="s">
        <v>0</v>
      </c>
      <c r="H14" s="54"/>
      <c r="I14" s="55"/>
    </row>
    <row r="15" spans="1:10" ht="15" customHeight="1">
      <c r="A15" s="10" t="s">
        <v>1797</v>
      </c>
      <c r="B15" s="15" t="s">
        <v>1469</v>
      </c>
      <c r="C15" s="6" t="s">
        <v>1470</v>
      </c>
      <c r="D15" s="50">
        <v>1</v>
      </c>
      <c r="E15" s="16" t="s">
        <v>6</v>
      </c>
      <c r="F15" s="25" t="s">
        <v>1935</v>
      </c>
      <c r="G15" s="51">
        <f>SUM(G18:G21)</f>
        <v>1</v>
      </c>
      <c r="H15" s="27">
        <f>B15-F15</f>
        <v>12374</v>
      </c>
      <c r="I15" s="51">
        <f>(B15-F15)/F15</f>
        <v>0.61385058041472373</v>
      </c>
      <c r="J15" s="35"/>
    </row>
    <row r="16" spans="1:10" ht="15" customHeight="1">
      <c r="A16" s="10" t="s">
        <v>2059</v>
      </c>
      <c r="B16" s="15" t="s">
        <v>1478</v>
      </c>
      <c r="C16" s="6" t="s">
        <v>1479</v>
      </c>
      <c r="D16" s="6" t="s">
        <v>1480</v>
      </c>
      <c r="E16" s="16" t="s">
        <v>1362</v>
      </c>
      <c r="F16" s="111" t="s">
        <v>2027</v>
      </c>
      <c r="G16" s="112"/>
      <c r="H16" s="112"/>
      <c r="I16" s="113"/>
      <c r="J16" s="35"/>
    </row>
    <row r="17" spans="1:10" ht="15" customHeight="1">
      <c r="A17" s="10" t="s">
        <v>2060</v>
      </c>
      <c r="B17" s="15" t="s">
        <v>1481</v>
      </c>
      <c r="C17" s="6" t="s">
        <v>1080</v>
      </c>
      <c r="D17" s="6" t="s">
        <v>352</v>
      </c>
      <c r="E17" s="16" t="s">
        <v>983</v>
      </c>
      <c r="F17" s="114"/>
      <c r="G17" s="115"/>
      <c r="H17" s="115"/>
      <c r="I17" s="116"/>
      <c r="J17" s="35"/>
    </row>
    <row r="18" spans="1:10" ht="15" customHeight="1">
      <c r="A18" s="10" t="s">
        <v>2061</v>
      </c>
      <c r="B18" s="15" t="s">
        <v>1482</v>
      </c>
      <c r="C18" s="6" t="s">
        <v>1483</v>
      </c>
      <c r="D18" s="6" t="s">
        <v>1484</v>
      </c>
      <c r="E18" s="16" t="s">
        <v>983</v>
      </c>
      <c r="F18" s="27">
        <v>15333</v>
      </c>
      <c r="G18" s="28">
        <f>F18/F15</f>
        <v>0.7606409366008533</v>
      </c>
      <c r="H18" s="27">
        <f>B18-F18</f>
        <v>-8751</v>
      </c>
      <c r="I18" s="51">
        <f>(B18-F18)/F18</f>
        <v>-0.57072979847387983</v>
      </c>
      <c r="J18" s="35"/>
    </row>
    <row r="19" spans="1:10" ht="15" customHeight="1">
      <c r="A19" s="10" t="s">
        <v>2062</v>
      </c>
      <c r="B19" s="15" t="s">
        <v>1485</v>
      </c>
      <c r="C19" s="6" t="s">
        <v>1486</v>
      </c>
      <c r="D19" s="6" t="s">
        <v>557</v>
      </c>
      <c r="E19" s="16" t="s">
        <v>635</v>
      </c>
      <c r="F19" s="27">
        <v>2606</v>
      </c>
      <c r="G19" s="51">
        <f>F19/F15</f>
        <v>0.12927869828355987</v>
      </c>
      <c r="H19" s="27">
        <f>B19-F19</f>
        <v>-666</v>
      </c>
      <c r="I19" s="51">
        <f>(B19-F19)/F19</f>
        <v>-0.25556408288564852</v>
      </c>
      <c r="J19" s="35"/>
    </row>
    <row r="20" spans="1:10" ht="15" customHeight="1">
      <c r="A20" s="10" t="s">
        <v>2064</v>
      </c>
      <c r="B20" s="15" t="s">
        <v>1487</v>
      </c>
      <c r="C20" s="6" t="s">
        <v>1488</v>
      </c>
      <c r="D20" s="6" t="s">
        <v>109</v>
      </c>
      <c r="E20" s="16" t="s">
        <v>396</v>
      </c>
      <c r="F20" s="27">
        <v>1390</v>
      </c>
      <c r="G20" s="51">
        <f>F20/F15</f>
        <v>6.8955253497370778E-2</v>
      </c>
      <c r="H20" s="27">
        <f>B20-F20</f>
        <v>-257</v>
      </c>
      <c r="I20" s="51">
        <f>(B20-F20)/F20</f>
        <v>-0.18489208633093526</v>
      </c>
      <c r="J20" s="35"/>
    </row>
    <row r="21" spans="1:10" ht="15" customHeight="1">
      <c r="A21" s="10" t="s">
        <v>2063</v>
      </c>
      <c r="B21" s="15" t="s">
        <v>1489</v>
      </c>
      <c r="C21" s="6" t="s">
        <v>1490</v>
      </c>
      <c r="D21" s="6" t="s">
        <v>134</v>
      </c>
      <c r="E21" s="16" t="s">
        <v>384</v>
      </c>
      <c r="F21" s="27">
        <v>829</v>
      </c>
      <c r="G21" s="51">
        <f>F21/F15</f>
        <v>4.1125111618216095E-2</v>
      </c>
      <c r="H21" s="27">
        <f>B21-F21</f>
        <v>-317</v>
      </c>
      <c r="I21" s="51">
        <f>(B21-F21)/F21</f>
        <v>-0.38238841978287091</v>
      </c>
      <c r="J21" s="35"/>
    </row>
    <row r="22" spans="1:10" ht="15" customHeight="1">
      <c r="A22" s="10"/>
      <c r="B22" s="15"/>
      <c r="C22" s="6"/>
      <c r="D22" s="6"/>
      <c r="E22" s="16"/>
      <c r="F22" s="25"/>
      <c r="G22" s="51"/>
      <c r="H22" s="58"/>
      <c r="I22" s="51"/>
      <c r="J22" s="35"/>
    </row>
    <row r="23" spans="1:10" s="38" customFormat="1" ht="15" customHeight="1">
      <c r="A23" s="9" t="s">
        <v>40</v>
      </c>
      <c r="B23" s="13" t="s">
        <v>0</v>
      </c>
      <c r="C23" s="7" t="s">
        <v>0</v>
      </c>
      <c r="D23" s="7" t="s">
        <v>0</v>
      </c>
      <c r="E23" s="14" t="s">
        <v>0</v>
      </c>
      <c r="F23" s="23" t="s">
        <v>0</v>
      </c>
      <c r="G23" s="55"/>
      <c r="H23" s="54"/>
      <c r="I23" s="55"/>
    </row>
    <row r="24" spans="1:10" ht="15" customHeight="1">
      <c r="A24" s="10" t="s">
        <v>1797</v>
      </c>
      <c r="B24" s="15" t="s">
        <v>1469</v>
      </c>
      <c r="C24" s="6" t="s">
        <v>1470</v>
      </c>
      <c r="D24" s="50">
        <v>1</v>
      </c>
      <c r="E24" s="16" t="s">
        <v>6</v>
      </c>
      <c r="F24" s="25" t="s">
        <v>1935</v>
      </c>
      <c r="G24" s="51">
        <v>1</v>
      </c>
      <c r="H24" s="27">
        <f>B24-F24</f>
        <v>12374</v>
      </c>
      <c r="I24" s="51">
        <f>(B24-F24)/F24</f>
        <v>0.61385058041472373</v>
      </c>
      <c r="J24" s="35"/>
    </row>
    <row r="25" spans="1:10" ht="15" customHeight="1">
      <c r="A25" s="10" t="s">
        <v>2065</v>
      </c>
      <c r="B25" s="15" t="s">
        <v>1491</v>
      </c>
      <c r="C25" s="6" t="s">
        <v>1492</v>
      </c>
      <c r="D25" s="6" t="s">
        <v>970</v>
      </c>
      <c r="E25" s="16" t="s">
        <v>646</v>
      </c>
      <c r="F25" s="25" t="s">
        <v>1936</v>
      </c>
      <c r="G25" s="51">
        <v>0.1</v>
      </c>
      <c r="H25" s="27">
        <f>B25-F25</f>
        <v>476</v>
      </c>
      <c r="I25" s="51">
        <f>(B25-F25)/F25</f>
        <v>0.23517786561264822</v>
      </c>
      <c r="J25" s="35"/>
    </row>
    <row r="26" spans="1:10" ht="15" customHeight="1">
      <c r="A26" s="10" t="s">
        <v>2066</v>
      </c>
      <c r="B26" s="15" t="s">
        <v>1493</v>
      </c>
      <c r="C26" s="6" t="s">
        <v>1494</v>
      </c>
      <c r="D26" s="6" t="s">
        <v>700</v>
      </c>
      <c r="E26" s="16" t="s">
        <v>1062</v>
      </c>
      <c r="F26" s="25" t="s">
        <v>1937</v>
      </c>
      <c r="G26" s="51">
        <v>0.37</v>
      </c>
      <c r="H26" s="27">
        <f>B26-F26</f>
        <v>3747</v>
      </c>
      <c r="I26" s="51">
        <f>(B26-F26)/F26</f>
        <v>0.50261569416498997</v>
      </c>
      <c r="J26" s="35"/>
    </row>
    <row r="27" spans="1:10" ht="15" customHeight="1">
      <c r="A27" s="10" t="s">
        <v>2067</v>
      </c>
      <c r="B27" s="15" t="s">
        <v>1495</v>
      </c>
      <c r="C27" s="6" t="s">
        <v>1435</v>
      </c>
      <c r="D27" s="6" t="s">
        <v>781</v>
      </c>
      <c r="E27" s="16" t="s">
        <v>1016</v>
      </c>
      <c r="F27" s="25" t="s">
        <v>1938</v>
      </c>
      <c r="G27" s="51">
        <v>0.35200000000000004</v>
      </c>
      <c r="H27" s="27">
        <f>B27-F27</f>
        <v>4893</v>
      </c>
      <c r="I27" s="51">
        <f>(B27-F27)/F27</f>
        <v>0.68934911242603547</v>
      </c>
      <c r="J27" s="35"/>
    </row>
    <row r="28" spans="1:10" ht="15" customHeight="1">
      <c r="A28" s="10" t="s">
        <v>2068</v>
      </c>
      <c r="B28" s="15" t="s">
        <v>1496</v>
      </c>
      <c r="C28" s="6" t="s">
        <v>921</v>
      </c>
      <c r="D28" s="6" t="s">
        <v>1497</v>
      </c>
      <c r="E28" s="16" t="s">
        <v>1302</v>
      </c>
      <c r="F28" s="25" t="s">
        <v>1939</v>
      </c>
      <c r="G28" s="51">
        <v>0.17800000000000002</v>
      </c>
      <c r="H28" s="27">
        <f>B28-F28</f>
        <v>3258</v>
      </c>
      <c r="I28" s="51">
        <f>(B28-F28)/F28</f>
        <v>0.90980173135995535</v>
      </c>
      <c r="J28" s="35"/>
    </row>
    <row r="29" spans="1:10" ht="15" customHeight="1">
      <c r="A29" s="10"/>
      <c r="B29" s="15"/>
      <c r="C29" s="6"/>
      <c r="D29" s="6"/>
      <c r="E29" s="16"/>
      <c r="F29" s="25"/>
      <c r="G29" s="51"/>
      <c r="H29" s="27"/>
      <c r="I29" s="51"/>
      <c r="J29" s="35"/>
    </row>
    <row r="30" spans="1:10" s="38" customFormat="1" ht="15" customHeight="1">
      <c r="A30" s="9" t="s">
        <v>53</v>
      </c>
      <c r="B30" s="13" t="s">
        <v>0</v>
      </c>
      <c r="C30" s="7" t="s">
        <v>0</v>
      </c>
      <c r="D30" s="7" t="s">
        <v>0</v>
      </c>
      <c r="E30" s="14" t="s">
        <v>0</v>
      </c>
      <c r="F30" s="23" t="s">
        <v>0</v>
      </c>
      <c r="G30" s="55"/>
      <c r="H30" s="27"/>
      <c r="I30" s="55"/>
    </row>
    <row r="31" spans="1:10" ht="15" customHeight="1">
      <c r="A31" s="10" t="s">
        <v>1797</v>
      </c>
      <c r="B31" s="15" t="s">
        <v>1469</v>
      </c>
      <c r="C31" s="6" t="s">
        <v>1470</v>
      </c>
      <c r="D31" s="50">
        <v>1</v>
      </c>
      <c r="E31" s="16" t="s">
        <v>6</v>
      </c>
      <c r="F31" s="25" t="s">
        <v>1935</v>
      </c>
      <c r="G31" s="51">
        <v>1</v>
      </c>
      <c r="H31" s="27">
        <f t="shared" ref="H31:H40" si="0">B31-F31</f>
        <v>12374</v>
      </c>
      <c r="I31" s="51">
        <f t="shared" ref="I31:I40" si="1">(B31-F31)/F31</f>
        <v>0.61385058041472373</v>
      </c>
      <c r="J31" s="35"/>
    </row>
    <row r="32" spans="1:10" ht="15" customHeight="1">
      <c r="A32" s="10" t="s">
        <v>2069</v>
      </c>
      <c r="B32" s="15" t="s">
        <v>1498</v>
      </c>
      <c r="C32" s="6" t="s">
        <v>1499</v>
      </c>
      <c r="D32" s="6" t="s">
        <v>1500</v>
      </c>
      <c r="E32" s="16" t="s">
        <v>1362</v>
      </c>
      <c r="F32" s="25" t="s">
        <v>1940</v>
      </c>
      <c r="G32" s="51">
        <v>0.67599999999999993</v>
      </c>
      <c r="H32" s="27">
        <f t="shared" si="0"/>
        <v>9134</v>
      </c>
      <c r="I32" s="51">
        <f t="shared" si="1"/>
        <v>0.67023774581743467</v>
      </c>
      <c r="J32" s="35"/>
    </row>
    <row r="33" spans="1:10" ht="15" customHeight="1">
      <c r="A33" s="10" t="s">
        <v>2070</v>
      </c>
      <c r="B33" s="15" t="s">
        <v>1501</v>
      </c>
      <c r="C33" s="6" t="s">
        <v>1502</v>
      </c>
      <c r="D33" s="6" t="s">
        <v>532</v>
      </c>
      <c r="E33" s="16" t="s">
        <v>384</v>
      </c>
      <c r="F33" s="25" t="s">
        <v>1941</v>
      </c>
      <c r="G33" s="51">
        <v>4.0999999999999995E-2</v>
      </c>
      <c r="H33" s="27">
        <f t="shared" si="0"/>
        <v>-347</v>
      </c>
      <c r="I33" s="51">
        <f t="shared" si="1"/>
        <v>-0.42162818955042525</v>
      </c>
      <c r="J33" s="35"/>
    </row>
    <row r="34" spans="1:10" ht="15" customHeight="1">
      <c r="A34" s="10" t="s">
        <v>2071</v>
      </c>
      <c r="B34" s="15" t="s">
        <v>1503</v>
      </c>
      <c r="C34" s="6" t="s">
        <v>1504</v>
      </c>
      <c r="D34" s="6" t="s">
        <v>1505</v>
      </c>
      <c r="E34" s="16" t="s">
        <v>1002</v>
      </c>
      <c r="F34" s="25" t="s">
        <v>1942</v>
      </c>
      <c r="G34" s="51">
        <v>0.23</v>
      </c>
      <c r="H34" s="27">
        <f t="shared" si="0"/>
        <v>3360</v>
      </c>
      <c r="I34" s="51">
        <f t="shared" si="1"/>
        <v>0.72367004092181775</v>
      </c>
      <c r="J34" s="35"/>
    </row>
    <row r="35" spans="1:10" ht="15" customHeight="1">
      <c r="A35" s="10" t="s">
        <v>2072</v>
      </c>
      <c r="B35" s="15" t="s">
        <v>1506</v>
      </c>
      <c r="C35" s="6" t="s">
        <v>1432</v>
      </c>
      <c r="D35" s="6" t="s">
        <v>753</v>
      </c>
      <c r="E35" s="16" t="s">
        <v>13</v>
      </c>
      <c r="F35" s="25" t="s">
        <v>1426</v>
      </c>
      <c r="G35" s="51">
        <v>4.0000000000000001E-3</v>
      </c>
      <c r="H35" s="27">
        <f t="shared" si="0"/>
        <v>57</v>
      </c>
      <c r="I35" s="51">
        <f t="shared" si="1"/>
        <v>0.80281690140845074</v>
      </c>
      <c r="J35" s="35"/>
    </row>
    <row r="36" spans="1:10" ht="15" customHeight="1">
      <c r="A36" s="10" t="s">
        <v>2073</v>
      </c>
      <c r="B36" s="15" t="s">
        <v>1330</v>
      </c>
      <c r="C36" s="6" t="s">
        <v>1331</v>
      </c>
      <c r="D36" s="6" t="s">
        <v>68</v>
      </c>
      <c r="E36" s="16" t="s">
        <v>27</v>
      </c>
      <c r="F36" s="25" t="s">
        <v>1943</v>
      </c>
      <c r="G36" s="51">
        <v>0</v>
      </c>
      <c r="H36" s="27">
        <f t="shared" si="0"/>
        <v>-4</v>
      </c>
      <c r="I36" s="51">
        <f t="shared" si="1"/>
        <v>-1</v>
      </c>
      <c r="J36" s="35"/>
    </row>
    <row r="37" spans="1:10" ht="15" customHeight="1">
      <c r="A37" s="10" t="s">
        <v>2074</v>
      </c>
      <c r="B37" s="15" t="s">
        <v>1507</v>
      </c>
      <c r="C37" s="6" t="s">
        <v>1508</v>
      </c>
      <c r="D37" s="6" t="s">
        <v>320</v>
      </c>
      <c r="E37" s="16" t="s">
        <v>13</v>
      </c>
      <c r="F37" s="25" t="s">
        <v>1944</v>
      </c>
      <c r="G37" s="51">
        <v>0.03</v>
      </c>
      <c r="H37" s="27">
        <f t="shared" si="0"/>
        <v>-402</v>
      </c>
      <c r="I37" s="51">
        <f t="shared" si="1"/>
        <v>-0.67224080267558528</v>
      </c>
      <c r="J37" s="35"/>
    </row>
    <row r="38" spans="1:10" ht="15" customHeight="1">
      <c r="A38" s="10" t="s">
        <v>2075</v>
      </c>
      <c r="B38" s="15" t="s">
        <v>1509</v>
      </c>
      <c r="C38" s="6" t="s">
        <v>1510</v>
      </c>
      <c r="D38" s="6" t="s">
        <v>74</v>
      </c>
      <c r="E38" s="16" t="s">
        <v>27</v>
      </c>
      <c r="F38" s="25" t="s">
        <v>1945</v>
      </c>
      <c r="G38" s="51">
        <v>2E-3</v>
      </c>
      <c r="H38" s="27">
        <f t="shared" si="0"/>
        <v>-21</v>
      </c>
      <c r="I38" s="51">
        <f t="shared" si="1"/>
        <v>-0.4375</v>
      </c>
      <c r="J38" s="35"/>
    </row>
    <row r="39" spans="1:10" ht="15" customHeight="1">
      <c r="A39" s="10" t="s">
        <v>2076</v>
      </c>
      <c r="B39" s="15" t="s">
        <v>1511</v>
      </c>
      <c r="C39" s="6" t="s">
        <v>1512</v>
      </c>
      <c r="D39" s="6" t="s">
        <v>314</v>
      </c>
      <c r="E39" s="16" t="s">
        <v>27</v>
      </c>
      <c r="F39" s="25" t="s">
        <v>947</v>
      </c>
      <c r="G39" s="51">
        <v>3.0000000000000001E-3</v>
      </c>
      <c r="H39" s="27">
        <f t="shared" si="0"/>
        <v>12</v>
      </c>
      <c r="I39" s="51">
        <f t="shared" si="1"/>
        <v>0.21818181818181817</v>
      </c>
      <c r="J39" s="35"/>
    </row>
    <row r="40" spans="1:10" ht="15" customHeight="1">
      <c r="A40" s="10" t="s">
        <v>2077</v>
      </c>
      <c r="B40" s="15" t="s">
        <v>1513</v>
      </c>
      <c r="C40" s="6" t="s">
        <v>1514</v>
      </c>
      <c r="D40" s="6" t="s">
        <v>99</v>
      </c>
      <c r="E40" s="16" t="s">
        <v>396</v>
      </c>
      <c r="F40" s="25" t="s">
        <v>1946</v>
      </c>
      <c r="G40" s="51">
        <v>1.3999999999999999E-2</v>
      </c>
      <c r="H40" s="27">
        <f t="shared" si="0"/>
        <v>585</v>
      </c>
      <c r="I40" s="51">
        <f t="shared" si="1"/>
        <v>2.03125</v>
      </c>
      <c r="J40" s="35"/>
    </row>
    <row r="41" spans="1:10" ht="15" customHeight="1">
      <c r="A41" s="10"/>
      <c r="B41" s="15"/>
      <c r="C41" s="6"/>
      <c r="D41" s="6"/>
      <c r="E41" s="16"/>
      <c r="F41" s="25"/>
      <c r="G41" s="51"/>
      <c r="H41" s="58"/>
      <c r="I41" s="51"/>
      <c r="J41" s="35"/>
    </row>
    <row r="42" spans="1:10" s="38" customFormat="1" ht="15" customHeight="1">
      <c r="A42" s="9" t="s">
        <v>80</v>
      </c>
      <c r="B42" s="13" t="s">
        <v>0</v>
      </c>
      <c r="C42" s="7" t="s">
        <v>0</v>
      </c>
      <c r="D42" s="7" t="s">
        <v>0</v>
      </c>
      <c r="E42" s="14" t="s">
        <v>0</v>
      </c>
      <c r="F42" s="23" t="s">
        <v>0</v>
      </c>
      <c r="G42" s="55"/>
      <c r="H42" s="54"/>
      <c r="I42" s="55"/>
    </row>
    <row r="43" spans="1:10" ht="15" customHeight="1">
      <c r="A43" s="10" t="s">
        <v>1797</v>
      </c>
      <c r="B43" s="15" t="s">
        <v>1469</v>
      </c>
      <c r="C43" s="6" t="s">
        <v>1470</v>
      </c>
      <c r="D43" s="50">
        <v>1</v>
      </c>
      <c r="E43" s="16" t="s">
        <v>6</v>
      </c>
      <c r="F43" s="25" t="s">
        <v>1935</v>
      </c>
      <c r="G43" s="51">
        <v>1</v>
      </c>
      <c r="H43" s="27">
        <f>B43-F43</f>
        <v>12374</v>
      </c>
      <c r="I43" s="51">
        <f>(B43-F43)/F43</f>
        <v>0.61385058041472373</v>
      </c>
      <c r="J43" s="35"/>
    </row>
    <row r="44" spans="1:10" ht="15" customHeight="1">
      <c r="A44" s="10" t="s">
        <v>2078</v>
      </c>
      <c r="B44" s="15" t="s">
        <v>1515</v>
      </c>
      <c r="C44" s="6" t="s">
        <v>1516</v>
      </c>
      <c r="D44" s="6" t="s">
        <v>323</v>
      </c>
      <c r="E44" s="16" t="s">
        <v>384</v>
      </c>
      <c r="F44" s="25" t="s">
        <v>1947</v>
      </c>
      <c r="G44" s="51">
        <v>1.1000000000000001E-2</v>
      </c>
      <c r="H44" s="27">
        <f>B44-F44</f>
        <v>119</v>
      </c>
      <c r="I44" s="51">
        <f>(B44-F44)/F44</f>
        <v>0.536036036036036</v>
      </c>
      <c r="J44" s="35"/>
    </row>
    <row r="45" spans="1:10" ht="15" customHeight="1">
      <c r="A45" s="10" t="s">
        <v>2079</v>
      </c>
      <c r="B45" s="15" t="s">
        <v>1517</v>
      </c>
      <c r="C45" s="6" t="s">
        <v>591</v>
      </c>
      <c r="D45" s="6" t="s">
        <v>1154</v>
      </c>
      <c r="E45" s="16" t="s">
        <v>392</v>
      </c>
      <c r="F45" s="25" t="s">
        <v>1919</v>
      </c>
      <c r="G45" s="51">
        <v>1.4999999999999999E-2</v>
      </c>
      <c r="H45" s="27">
        <f>B45-F45</f>
        <v>167</v>
      </c>
      <c r="I45" s="51">
        <f>(B45-F45)/F45</f>
        <v>0.56418918918918914</v>
      </c>
      <c r="J45" s="35"/>
    </row>
    <row r="46" spans="1:10" ht="15" customHeight="1">
      <c r="A46" s="10" t="s">
        <v>2080</v>
      </c>
      <c r="B46" s="15" t="s">
        <v>1518</v>
      </c>
      <c r="C46" s="6" t="s">
        <v>1519</v>
      </c>
      <c r="D46" s="6" t="s">
        <v>216</v>
      </c>
      <c r="E46" s="16" t="s">
        <v>638</v>
      </c>
      <c r="F46" s="25" t="s">
        <v>1948</v>
      </c>
      <c r="G46" s="51">
        <v>2.7000000000000003E-2</v>
      </c>
      <c r="H46" s="27">
        <f>B46-F46</f>
        <v>752</v>
      </c>
      <c r="I46" s="51">
        <f>(B46-F46)/F46</f>
        <v>1.3925925925925926</v>
      </c>
      <c r="J46" s="35"/>
    </row>
    <row r="47" spans="1:10" ht="15" customHeight="1">
      <c r="A47" s="10"/>
      <c r="B47" s="15"/>
      <c r="C47" s="6"/>
      <c r="D47" s="6"/>
      <c r="E47" s="16"/>
      <c r="F47" s="25"/>
      <c r="G47" s="51"/>
      <c r="H47" s="58"/>
      <c r="I47" s="51"/>
      <c r="J47" s="35"/>
    </row>
    <row r="48" spans="1:10" s="38" customFormat="1" ht="15" customHeight="1">
      <c r="A48" s="9" t="s">
        <v>90</v>
      </c>
      <c r="B48" s="13" t="s">
        <v>0</v>
      </c>
      <c r="C48" s="7" t="s">
        <v>0</v>
      </c>
      <c r="D48" s="70" t="s">
        <v>0</v>
      </c>
      <c r="E48" s="14" t="s">
        <v>0</v>
      </c>
      <c r="F48" s="23" t="s">
        <v>0</v>
      </c>
      <c r="G48" s="55"/>
      <c r="H48" s="54"/>
      <c r="I48" s="57"/>
    </row>
    <row r="49" spans="1:10" ht="15" customHeight="1">
      <c r="A49" s="10" t="s">
        <v>1797</v>
      </c>
      <c r="B49" s="15" t="s">
        <v>1469</v>
      </c>
      <c r="C49" s="69" t="s">
        <v>1470</v>
      </c>
      <c r="D49" s="72">
        <v>1</v>
      </c>
      <c r="E49" s="41" t="s">
        <v>6</v>
      </c>
      <c r="F49" s="25" t="s">
        <v>1935</v>
      </c>
      <c r="G49" s="51">
        <v>1</v>
      </c>
      <c r="H49" s="27">
        <f>B49-F49</f>
        <v>12374</v>
      </c>
      <c r="I49" s="51">
        <f>(B49-F49)/F49</f>
        <v>0.61385058041472373</v>
      </c>
      <c r="J49" s="35"/>
    </row>
    <row r="50" spans="1:10" ht="15" customHeight="1">
      <c r="A50" s="10" t="s">
        <v>2081</v>
      </c>
      <c r="B50" s="15" t="s">
        <v>1520</v>
      </c>
      <c r="C50" s="6" t="s">
        <v>419</v>
      </c>
      <c r="D50" s="71" t="s">
        <v>1521</v>
      </c>
      <c r="E50" s="16" t="s">
        <v>601</v>
      </c>
      <c r="F50" s="25" t="s">
        <v>1949</v>
      </c>
      <c r="G50" s="51">
        <v>0.88700000000000001</v>
      </c>
      <c r="H50" s="27">
        <f>B50-F50</f>
        <v>11688</v>
      </c>
      <c r="I50" s="51">
        <f>(B50-F50)/F50</f>
        <v>0.65387412587412586</v>
      </c>
      <c r="J50" s="35"/>
    </row>
    <row r="51" spans="1:10" ht="15" customHeight="1">
      <c r="A51" s="10" t="s">
        <v>2082</v>
      </c>
      <c r="B51" s="15" t="s">
        <v>1522</v>
      </c>
      <c r="C51" s="6" t="s">
        <v>1523</v>
      </c>
      <c r="D51" s="6" t="s">
        <v>557</v>
      </c>
      <c r="E51" s="16" t="s">
        <v>646</v>
      </c>
      <c r="F51" s="25" t="s">
        <v>1950</v>
      </c>
      <c r="G51" s="51">
        <v>5.2999999999999999E-2</v>
      </c>
      <c r="H51" s="27">
        <f>B51-F51</f>
        <v>896</v>
      </c>
      <c r="I51" s="51">
        <f>(B51-F51)/F51</f>
        <v>0.84369114877589457</v>
      </c>
      <c r="J51" s="35"/>
    </row>
    <row r="52" spans="1:10" ht="15" customHeight="1">
      <c r="A52" s="10" t="s">
        <v>2083</v>
      </c>
      <c r="B52" s="15" t="s">
        <v>1524</v>
      </c>
      <c r="C52" s="6" t="s">
        <v>1519</v>
      </c>
      <c r="D52" s="6" t="s">
        <v>106</v>
      </c>
      <c r="E52" s="16" t="s">
        <v>396</v>
      </c>
      <c r="F52" s="25" t="s">
        <v>1951</v>
      </c>
      <c r="G52" s="51">
        <v>6.0999999999999999E-2</v>
      </c>
      <c r="H52" s="52">
        <f>B52-F52</f>
        <v>-210</v>
      </c>
      <c r="I52" s="51">
        <f>(B52-F52)/F52</f>
        <v>-0.171990171990172</v>
      </c>
      <c r="J52" s="35"/>
    </row>
    <row r="53" spans="1:10" ht="15" customHeight="1">
      <c r="A53" s="10"/>
      <c r="B53" s="15"/>
      <c r="C53" s="6"/>
      <c r="D53" s="6"/>
      <c r="E53" s="16"/>
      <c r="F53" s="25"/>
      <c r="G53" s="51"/>
      <c r="H53" s="58"/>
      <c r="I53" s="51"/>
      <c r="J53" s="35"/>
    </row>
    <row r="54" spans="1:10" s="38" customFormat="1" ht="15" customHeight="1">
      <c r="A54" s="9" t="s">
        <v>100</v>
      </c>
      <c r="B54" s="13" t="s">
        <v>0</v>
      </c>
      <c r="C54" s="7" t="s">
        <v>0</v>
      </c>
      <c r="D54" s="7" t="s">
        <v>0</v>
      </c>
      <c r="E54" s="14" t="s">
        <v>0</v>
      </c>
      <c r="F54" s="97" t="s">
        <v>2025</v>
      </c>
      <c r="G54" s="98"/>
      <c r="H54" s="98"/>
      <c r="I54" s="99"/>
    </row>
    <row r="55" spans="1:10" ht="15" customHeight="1">
      <c r="A55" s="10" t="s">
        <v>2028</v>
      </c>
      <c r="B55" s="15" t="s">
        <v>1471</v>
      </c>
      <c r="C55" s="6" t="s">
        <v>1472</v>
      </c>
      <c r="D55" s="50">
        <v>1</v>
      </c>
      <c r="E55" s="16" t="s">
        <v>6</v>
      </c>
      <c r="F55" s="100"/>
      <c r="G55" s="101"/>
      <c r="H55" s="101"/>
      <c r="I55" s="102"/>
      <c r="J55" s="35"/>
    </row>
    <row r="56" spans="1:10" ht="15" customHeight="1">
      <c r="A56" s="10" t="s">
        <v>2084</v>
      </c>
      <c r="B56" s="15" t="s">
        <v>1525</v>
      </c>
      <c r="C56" s="6" t="s">
        <v>1526</v>
      </c>
      <c r="D56" s="6" t="s">
        <v>213</v>
      </c>
      <c r="E56" s="16" t="s">
        <v>635</v>
      </c>
      <c r="F56" s="100"/>
      <c r="G56" s="101"/>
      <c r="H56" s="101"/>
      <c r="I56" s="102"/>
      <c r="J56" s="35"/>
    </row>
    <row r="57" spans="1:10" ht="15" customHeight="1">
      <c r="A57" s="10" t="s">
        <v>2085</v>
      </c>
      <c r="B57" s="15" t="s">
        <v>1527</v>
      </c>
      <c r="C57" s="6" t="s">
        <v>1437</v>
      </c>
      <c r="D57" s="6" t="s">
        <v>299</v>
      </c>
      <c r="E57" s="16" t="s">
        <v>396</v>
      </c>
      <c r="F57" s="100"/>
      <c r="G57" s="101"/>
      <c r="H57" s="101"/>
      <c r="I57" s="102"/>
      <c r="J57" s="35"/>
    </row>
    <row r="58" spans="1:10" ht="15" customHeight="1">
      <c r="A58" s="10" t="s">
        <v>2086</v>
      </c>
      <c r="B58" s="15" t="s">
        <v>1010</v>
      </c>
      <c r="C58" s="6" t="s">
        <v>1516</v>
      </c>
      <c r="D58" s="6" t="s">
        <v>106</v>
      </c>
      <c r="E58" s="16" t="s">
        <v>635</v>
      </c>
      <c r="F58" s="100"/>
      <c r="G58" s="101"/>
      <c r="H58" s="101"/>
      <c r="I58" s="102"/>
      <c r="J58" s="35"/>
    </row>
    <row r="59" spans="1:10" ht="15" customHeight="1">
      <c r="A59" s="10" t="s">
        <v>2087</v>
      </c>
      <c r="B59" s="15" t="s">
        <v>1528</v>
      </c>
      <c r="C59" s="6" t="s">
        <v>1529</v>
      </c>
      <c r="D59" s="6" t="s">
        <v>1012</v>
      </c>
      <c r="E59" s="16" t="s">
        <v>605</v>
      </c>
      <c r="F59" s="100"/>
      <c r="G59" s="101"/>
      <c r="H59" s="101"/>
      <c r="I59" s="102"/>
      <c r="J59" s="35"/>
    </row>
    <row r="60" spans="1:10" ht="15" customHeight="1">
      <c r="A60" s="10" t="s">
        <v>2088</v>
      </c>
      <c r="B60" s="15" t="s">
        <v>1530</v>
      </c>
      <c r="C60" s="6" t="s">
        <v>1531</v>
      </c>
      <c r="D60" s="6" t="s">
        <v>1216</v>
      </c>
      <c r="E60" s="16" t="s">
        <v>1016</v>
      </c>
      <c r="F60" s="100"/>
      <c r="G60" s="101"/>
      <c r="H60" s="101"/>
      <c r="I60" s="102"/>
      <c r="J60" s="35"/>
    </row>
    <row r="61" spans="1:10" ht="15" customHeight="1">
      <c r="A61" s="10" t="s">
        <v>2089</v>
      </c>
      <c r="B61" s="15" t="s">
        <v>1532</v>
      </c>
      <c r="C61" s="6" t="s">
        <v>1533</v>
      </c>
      <c r="D61" s="6" t="s">
        <v>1534</v>
      </c>
      <c r="E61" s="16" t="s">
        <v>1428</v>
      </c>
      <c r="F61" s="100"/>
      <c r="G61" s="101"/>
      <c r="H61" s="101"/>
      <c r="I61" s="102"/>
      <c r="J61" s="35"/>
    </row>
    <row r="62" spans="1:10" ht="15" customHeight="1">
      <c r="A62" s="10" t="s">
        <v>2090</v>
      </c>
      <c r="B62" s="15" t="s">
        <v>1535</v>
      </c>
      <c r="C62" s="6" t="s">
        <v>304</v>
      </c>
      <c r="D62" s="6" t="s">
        <v>121</v>
      </c>
      <c r="E62" s="16" t="s">
        <v>1450</v>
      </c>
      <c r="F62" s="100"/>
      <c r="G62" s="101"/>
      <c r="H62" s="101"/>
      <c r="I62" s="102"/>
      <c r="J62" s="35"/>
    </row>
    <row r="63" spans="1:10" ht="15" customHeight="1">
      <c r="A63" s="10" t="s">
        <v>2091</v>
      </c>
      <c r="B63" s="15" t="s">
        <v>1536</v>
      </c>
      <c r="C63" s="6" t="s">
        <v>1537</v>
      </c>
      <c r="D63" s="6" t="s">
        <v>970</v>
      </c>
      <c r="E63" s="16" t="s">
        <v>931</v>
      </c>
      <c r="F63" s="100"/>
      <c r="G63" s="101"/>
      <c r="H63" s="101"/>
      <c r="I63" s="102"/>
      <c r="J63" s="35"/>
    </row>
    <row r="64" spans="1:10" ht="15" customHeight="1">
      <c r="A64" s="10" t="s">
        <v>2092</v>
      </c>
      <c r="B64" s="68">
        <v>449400</v>
      </c>
      <c r="C64" s="6" t="s">
        <v>2018</v>
      </c>
      <c r="D64" s="6" t="s">
        <v>6</v>
      </c>
      <c r="E64" s="16" t="s">
        <v>6</v>
      </c>
      <c r="F64" s="100"/>
      <c r="G64" s="101"/>
      <c r="H64" s="101"/>
      <c r="I64" s="102"/>
      <c r="J64" s="35"/>
    </row>
    <row r="65" spans="1:10" ht="15" customHeight="1">
      <c r="A65" s="10"/>
      <c r="B65" s="15"/>
      <c r="C65" s="6"/>
      <c r="D65" s="6"/>
      <c r="E65" s="16"/>
      <c r="F65" s="100"/>
      <c r="G65" s="101"/>
      <c r="H65" s="101"/>
      <c r="I65" s="102"/>
      <c r="J65" s="35"/>
    </row>
    <row r="66" spans="1:10" s="38" customFormat="1" ht="15" customHeight="1">
      <c r="A66" s="9" t="s">
        <v>1987</v>
      </c>
      <c r="B66" s="13" t="s">
        <v>0</v>
      </c>
      <c r="C66" s="7" t="s">
        <v>0</v>
      </c>
      <c r="D66" s="70" t="s">
        <v>0</v>
      </c>
      <c r="E66" s="14" t="s">
        <v>0</v>
      </c>
      <c r="F66" s="100"/>
      <c r="G66" s="101"/>
      <c r="H66" s="101"/>
      <c r="I66" s="102"/>
    </row>
    <row r="67" spans="1:10" ht="15" customHeight="1">
      <c r="A67" s="10" t="s">
        <v>2035</v>
      </c>
      <c r="B67" s="15" t="s">
        <v>1538</v>
      </c>
      <c r="C67" s="69" t="s">
        <v>1539</v>
      </c>
      <c r="D67" s="72">
        <v>1</v>
      </c>
      <c r="E67" s="41" t="s">
        <v>6</v>
      </c>
      <c r="F67" s="100"/>
      <c r="G67" s="101"/>
      <c r="H67" s="101"/>
      <c r="I67" s="102"/>
      <c r="J67" s="35"/>
    </row>
    <row r="68" spans="1:10" ht="15" customHeight="1">
      <c r="A68" s="10" t="s">
        <v>2093</v>
      </c>
      <c r="B68" s="15" t="s">
        <v>1330</v>
      </c>
      <c r="C68" s="6" t="s">
        <v>1331</v>
      </c>
      <c r="D68" s="71" t="s">
        <v>68</v>
      </c>
      <c r="E68" s="16" t="s">
        <v>258</v>
      </c>
      <c r="F68" s="100"/>
      <c r="G68" s="101"/>
      <c r="H68" s="101"/>
      <c r="I68" s="102"/>
      <c r="J68" s="35"/>
    </row>
    <row r="69" spans="1:10" ht="15" customHeight="1">
      <c r="A69" s="10" t="s">
        <v>2094</v>
      </c>
      <c r="B69" s="15" t="s">
        <v>1541</v>
      </c>
      <c r="C69" s="6" t="s">
        <v>1542</v>
      </c>
      <c r="D69" s="6" t="s">
        <v>753</v>
      </c>
      <c r="E69" s="16" t="s">
        <v>258</v>
      </c>
      <c r="F69" s="100"/>
      <c r="G69" s="101"/>
      <c r="H69" s="101"/>
      <c r="I69" s="102"/>
      <c r="J69" s="35"/>
    </row>
    <row r="70" spans="1:10" ht="15" customHeight="1">
      <c r="A70" s="10" t="s">
        <v>2095</v>
      </c>
      <c r="B70" s="15" t="s">
        <v>1543</v>
      </c>
      <c r="C70" s="6" t="s">
        <v>1427</v>
      </c>
      <c r="D70" s="6" t="s">
        <v>535</v>
      </c>
      <c r="E70" s="16" t="s">
        <v>384</v>
      </c>
      <c r="F70" s="100"/>
      <c r="G70" s="101"/>
      <c r="H70" s="101"/>
      <c r="I70" s="102"/>
      <c r="J70" s="35"/>
    </row>
    <row r="71" spans="1:10" ht="15" customHeight="1">
      <c r="A71" s="10" t="s">
        <v>2096</v>
      </c>
      <c r="B71" s="15" t="s">
        <v>1544</v>
      </c>
      <c r="C71" s="6" t="s">
        <v>1490</v>
      </c>
      <c r="D71" s="6" t="s">
        <v>744</v>
      </c>
      <c r="E71" s="16" t="s">
        <v>635</v>
      </c>
      <c r="F71" s="100"/>
      <c r="G71" s="101"/>
      <c r="H71" s="101"/>
      <c r="I71" s="102"/>
      <c r="J71" s="35"/>
    </row>
    <row r="72" spans="1:10" ht="15" customHeight="1">
      <c r="A72" s="10" t="s">
        <v>2097</v>
      </c>
      <c r="B72" s="15" t="s">
        <v>1545</v>
      </c>
      <c r="C72" s="6" t="s">
        <v>623</v>
      </c>
      <c r="D72" s="6" t="s">
        <v>1546</v>
      </c>
      <c r="E72" s="16" t="s">
        <v>1062</v>
      </c>
      <c r="F72" s="100"/>
      <c r="G72" s="101"/>
      <c r="H72" s="101"/>
      <c r="I72" s="102"/>
      <c r="J72" s="35"/>
    </row>
    <row r="73" spans="1:10" ht="15" customHeight="1">
      <c r="A73" s="10" t="s">
        <v>2098</v>
      </c>
      <c r="B73" s="15" t="s">
        <v>1547</v>
      </c>
      <c r="C73" s="6" t="s">
        <v>1548</v>
      </c>
      <c r="D73" s="6" t="s">
        <v>371</v>
      </c>
      <c r="E73" s="16" t="s">
        <v>1023</v>
      </c>
      <c r="F73" s="100"/>
      <c r="G73" s="101"/>
      <c r="H73" s="101"/>
      <c r="I73" s="102"/>
      <c r="J73" s="35"/>
    </row>
    <row r="74" spans="1:10" ht="15" customHeight="1">
      <c r="A74" s="10" t="s">
        <v>2099</v>
      </c>
      <c r="B74" s="15" t="s">
        <v>1549</v>
      </c>
      <c r="C74" s="6" t="s">
        <v>534</v>
      </c>
      <c r="D74" s="6" t="s">
        <v>1550</v>
      </c>
      <c r="E74" s="16" t="s">
        <v>1551</v>
      </c>
      <c r="F74" s="100"/>
      <c r="G74" s="101"/>
      <c r="H74" s="101"/>
      <c r="I74" s="102"/>
      <c r="J74" s="35"/>
    </row>
    <row r="75" spans="1:10" ht="15" customHeight="1">
      <c r="A75" s="10" t="s">
        <v>2092</v>
      </c>
      <c r="B75" s="68">
        <v>2382</v>
      </c>
      <c r="C75" s="6" t="s">
        <v>2019</v>
      </c>
      <c r="D75" s="6" t="s">
        <v>6</v>
      </c>
      <c r="E75" s="16" t="s">
        <v>6</v>
      </c>
      <c r="F75" s="100"/>
      <c r="G75" s="101"/>
      <c r="H75" s="101"/>
      <c r="I75" s="102"/>
      <c r="J75" s="35"/>
    </row>
    <row r="76" spans="1:10" ht="3.75" customHeight="1">
      <c r="A76" s="10"/>
      <c r="B76" s="39"/>
      <c r="C76" s="40"/>
      <c r="D76" s="40"/>
      <c r="E76" s="42"/>
      <c r="F76" s="100"/>
      <c r="G76" s="101"/>
      <c r="H76" s="101"/>
      <c r="I76" s="102"/>
      <c r="J76" s="3"/>
    </row>
    <row r="77" spans="1:10" ht="15" customHeight="1">
      <c r="A77" s="10" t="s">
        <v>2036</v>
      </c>
      <c r="B77" s="15" t="s">
        <v>1540</v>
      </c>
      <c r="C77" s="6" t="s">
        <v>1523</v>
      </c>
      <c r="D77" s="50">
        <v>1</v>
      </c>
      <c r="E77" s="16" t="s">
        <v>6</v>
      </c>
      <c r="F77" s="100"/>
      <c r="G77" s="101"/>
      <c r="H77" s="101"/>
      <c r="I77" s="102"/>
      <c r="J77" s="35"/>
    </row>
    <row r="78" spans="1:10" ht="15" customHeight="1">
      <c r="A78" s="10" t="s">
        <v>2100</v>
      </c>
      <c r="B78" s="15" t="s">
        <v>1330</v>
      </c>
      <c r="C78" s="6" t="s">
        <v>1331</v>
      </c>
      <c r="D78" s="6" t="s">
        <v>68</v>
      </c>
      <c r="E78" s="16" t="s">
        <v>935</v>
      </c>
      <c r="F78" s="100"/>
      <c r="G78" s="101"/>
      <c r="H78" s="101"/>
      <c r="I78" s="102"/>
      <c r="J78" s="35"/>
    </row>
    <row r="79" spans="1:10" ht="15" customHeight="1">
      <c r="A79" s="10" t="s">
        <v>2101</v>
      </c>
      <c r="B79" s="15" t="s">
        <v>1043</v>
      </c>
      <c r="C79" s="6" t="s">
        <v>1552</v>
      </c>
      <c r="D79" s="6" t="s">
        <v>1012</v>
      </c>
      <c r="E79" s="16" t="s">
        <v>1428</v>
      </c>
      <c r="F79" s="100"/>
      <c r="G79" s="101"/>
      <c r="H79" s="101"/>
      <c r="I79" s="102"/>
      <c r="J79" s="35"/>
    </row>
    <row r="80" spans="1:10" ht="15" customHeight="1">
      <c r="A80" s="10" t="s">
        <v>2102</v>
      </c>
      <c r="B80" s="15" t="s">
        <v>1339</v>
      </c>
      <c r="C80" s="6" t="s">
        <v>1553</v>
      </c>
      <c r="D80" s="6" t="s">
        <v>828</v>
      </c>
      <c r="E80" s="16" t="s">
        <v>1422</v>
      </c>
      <c r="F80" s="100"/>
      <c r="G80" s="101"/>
      <c r="H80" s="101"/>
      <c r="I80" s="102"/>
      <c r="J80" s="35"/>
    </row>
    <row r="81" spans="1:10" ht="15" customHeight="1">
      <c r="A81" s="10" t="s">
        <v>2103</v>
      </c>
      <c r="B81" s="15" t="s">
        <v>1515</v>
      </c>
      <c r="C81" s="6" t="s">
        <v>1392</v>
      </c>
      <c r="D81" s="6" t="s">
        <v>825</v>
      </c>
      <c r="E81" s="16" t="s">
        <v>1554</v>
      </c>
      <c r="F81" s="100"/>
      <c r="G81" s="101"/>
      <c r="H81" s="101"/>
      <c r="I81" s="102"/>
      <c r="J81" s="35"/>
    </row>
    <row r="82" spans="1:10" ht="15" customHeight="1">
      <c r="A82" s="10" t="s">
        <v>2104</v>
      </c>
      <c r="B82" s="15" t="s">
        <v>1555</v>
      </c>
      <c r="C82" s="6" t="s">
        <v>1021</v>
      </c>
      <c r="D82" s="6" t="s">
        <v>1556</v>
      </c>
      <c r="E82" s="16" t="s">
        <v>1557</v>
      </c>
      <c r="F82" s="100"/>
      <c r="G82" s="101"/>
      <c r="H82" s="101"/>
      <c r="I82" s="102"/>
      <c r="J82" s="35"/>
    </row>
    <row r="83" spans="1:10" ht="15" customHeight="1">
      <c r="A83" s="10" t="s">
        <v>2092</v>
      </c>
      <c r="B83" s="68">
        <v>526</v>
      </c>
      <c r="C83" s="6" t="s">
        <v>2020</v>
      </c>
      <c r="D83" s="6" t="s">
        <v>6</v>
      </c>
      <c r="E83" s="16" t="s">
        <v>6</v>
      </c>
      <c r="F83" s="106"/>
      <c r="G83" s="107"/>
      <c r="H83" s="107"/>
      <c r="I83" s="108"/>
      <c r="J83" s="35"/>
    </row>
    <row r="84" spans="1:10" ht="15" customHeight="1">
      <c r="A84" s="10"/>
      <c r="B84" s="15"/>
      <c r="C84" s="6"/>
      <c r="D84" s="6"/>
      <c r="E84" s="16"/>
      <c r="F84" s="25"/>
      <c r="G84" s="26"/>
      <c r="H84" s="58"/>
      <c r="I84" s="59"/>
      <c r="J84" s="35"/>
    </row>
    <row r="85" spans="1:10" s="38" customFormat="1" ht="27" customHeight="1">
      <c r="A85" s="9" t="s">
        <v>163</v>
      </c>
      <c r="B85" s="13" t="s">
        <v>0</v>
      </c>
      <c r="C85" s="7" t="s">
        <v>0</v>
      </c>
      <c r="D85" s="7" t="s">
        <v>0</v>
      </c>
      <c r="E85" s="14" t="s">
        <v>0</v>
      </c>
      <c r="F85" s="97" t="s">
        <v>2025</v>
      </c>
      <c r="G85" s="98"/>
      <c r="H85" s="98"/>
      <c r="I85" s="99"/>
    </row>
    <row r="86" spans="1:10" ht="25.5" customHeight="1">
      <c r="A86" s="10" t="s">
        <v>2037</v>
      </c>
      <c r="B86" s="15" t="s">
        <v>1558</v>
      </c>
      <c r="C86" s="6" t="s">
        <v>1559</v>
      </c>
      <c r="D86" s="50">
        <v>1</v>
      </c>
      <c r="E86" s="16" t="s">
        <v>6</v>
      </c>
      <c r="F86" s="100"/>
      <c r="G86" s="101"/>
      <c r="H86" s="101"/>
      <c r="I86" s="102"/>
      <c r="J86" s="35"/>
    </row>
    <row r="87" spans="1:10" ht="15" customHeight="1">
      <c r="A87" s="10" t="s">
        <v>2105</v>
      </c>
      <c r="B87" s="15" t="s">
        <v>1560</v>
      </c>
      <c r="C87" s="6" t="s">
        <v>1561</v>
      </c>
      <c r="D87" s="6" t="s">
        <v>1484</v>
      </c>
      <c r="E87" s="16" t="s">
        <v>1428</v>
      </c>
      <c r="F87" s="100"/>
      <c r="G87" s="101"/>
      <c r="H87" s="101"/>
      <c r="I87" s="102"/>
      <c r="J87" s="35"/>
    </row>
    <row r="88" spans="1:10" ht="15" customHeight="1">
      <c r="A88" s="10" t="s">
        <v>2106</v>
      </c>
      <c r="B88" s="15" t="s">
        <v>1562</v>
      </c>
      <c r="C88" s="6" t="s">
        <v>1404</v>
      </c>
      <c r="D88" s="6" t="s">
        <v>467</v>
      </c>
      <c r="E88" s="16" t="s">
        <v>1062</v>
      </c>
      <c r="F88" s="100"/>
      <c r="G88" s="101"/>
      <c r="H88" s="101"/>
      <c r="I88" s="102"/>
      <c r="J88" s="35"/>
    </row>
    <row r="89" spans="1:10" ht="15" customHeight="1">
      <c r="A89" s="10" t="s">
        <v>2107</v>
      </c>
      <c r="B89" s="15" t="s">
        <v>1563</v>
      </c>
      <c r="C89" s="6" t="s">
        <v>1564</v>
      </c>
      <c r="D89" s="6" t="s">
        <v>845</v>
      </c>
      <c r="E89" s="16" t="s">
        <v>1362</v>
      </c>
      <c r="F89" s="100"/>
      <c r="G89" s="101"/>
      <c r="H89" s="101"/>
      <c r="I89" s="102"/>
      <c r="J89" s="35"/>
    </row>
    <row r="90" spans="1:10" ht="15" customHeight="1">
      <c r="A90" s="10" t="s">
        <v>2108</v>
      </c>
      <c r="B90" s="15" t="s">
        <v>1357</v>
      </c>
      <c r="C90" s="6" t="s">
        <v>1565</v>
      </c>
      <c r="D90" s="6" t="s">
        <v>1566</v>
      </c>
      <c r="E90" s="16" t="s">
        <v>1302</v>
      </c>
      <c r="F90" s="100"/>
      <c r="G90" s="101"/>
      <c r="H90" s="101"/>
      <c r="I90" s="102"/>
      <c r="J90" s="35"/>
    </row>
    <row r="91" spans="1:10" ht="15" customHeight="1">
      <c r="A91" s="10" t="s">
        <v>2109</v>
      </c>
      <c r="B91" s="15" t="s">
        <v>1567</v>
      </c>
      <c r="C91" s="6" t="s">
        <v>1568</v>
      </c>
      <c r="D91" s="6" t="s">
        <v>1569</v>
      </c>
      <c r="E91" s="16" t="s">
        <v>1368</v>
      </c>
      <c r="F91" s="100"/>
      <c r="G91" s="101"/>
      <c r="H91" s="101"/>
      <c r="I91" s="102"/>
      <c r="J91" s="35"/>
    </row>
    <row r="92" spans="1:10" ht="15" customHeight="1">
      <c r="A92" s="10" t="s">
        <v>1988</v>
      </c>
      <c r="B92" s="15" t="s">
        <v>1570</v>
      </c>
      <c r="C92" s="6" t="s">
        <v>1398</v>
      </c>
      <c r="D92" s="6" t="s">
        <v>6</v>
      </c>
      <c r="E92" s="16" t="s">
        <v>6</v>
      </c>
      <c r="F92" s="100"/>
      <c r="G92" s="101"/>
      <c r="H92" s="101"/>
      <c r="I92" s="102"/>
      <c r="J92" s="35"/>
    </row>
    <row r="93" spans="1:10" ht="3.75" customHeight="1">
      <c r="A93" s="10"/>
      <c r="B93" s="39"/>
      <c r="C93" s="40"/>
      <c r="D93" s="40"/>
      <c r="E93" s="42"/>
      <c r="F93" s="100"/>
      <c r="G93" s="101"/>
      <c r="H93" s="101"/>
      <c r="I93" s="102"/>
      <c r="J93" s="3"/>
    </row>
    <row r="94" spans="1:10" ht="25.5">
      <c r="A94" s="10" t="s">
        <v>2038</v>
      </c>
      <c r="B94" s="15" t="s">
        <v>1571</v>
      </c>
      <c r="C94" s="6" t="s">
        <v>1523</v>
      </c>
      <c r="D94" s="50">
        <v>1</v>
      </c>
      <c r="E94" s="16" t="s">
        <v>6</v>
      </c>
      <c r="F94" s="100"/>
      <c r="G94" s="101"/>
      <c r="H94" s="101"/>
      <c r="I94" s="102"/>
      <c r="J94" s="35"/>
    </row>
    <row r="95" spans="1:10" ht="15" customHeight="1">
      <c r="A95" s="10" t="s">
        <v>2110</v>
      </c>
      <c r="B95" s="15" t="s">
        <v>1572</v>
      </c>
      <c r="C95" s="6" t="s">
        <v>1573</v>
      </c>
      <c r="D95" s="6" t="s">
        <v>1574</v>
      </c>
      <c r="E95" s="16" t="s">
        <v>1575</v>
      </c>
      <c r="F95" s="100"/>
      <c r="G95" s="101"/>
      <c r="H95" s="101"/>
      <c r="I95" s="102"/>
      <c r="J95" s="35"/>
    </row>
    <row r="96" spans="1:10" ht="15" customHeight="1">
      <c r="A96" s="10" t="s">
        <v>2111</v>
      </c>
      <c r="B96" s="15" t="s">
        <v>1576</v>
      </c>
      <c r="C96" s="6" t="s">
        <v>1577</v>
      </c>
      <c r="D96" s="6" t="s">
        <v>1273</v>
      </c>
      <c r="E96" s="16" t="s">
        <v>1578</v>
      </c>
      <c r="F96" s="100"/>
      <c r="G96" s="101"/>
      <c r="H96" s="101"/>
      <c r="I96" s="102"/>
      <c r="J96" s="35"/>
    </row>
    <row r="97" spans="1:10" ht="15" customHeight="1">
      <c r="A97" s="10" t="s">
        <v>2112</v>
      </c>
      <c r="B97" s="15" t="s">
        <v>1579</v>
      </c>
      <c r="C97" s="6" t="s">
        <v>1580</v>
      </c>
      <c r="D97" s="6" t="s">
        <v>423</v>
      </c>
      <c r="E97" s="16" t="s">
        <v>1581</v>
      </c>
      <c r="F97" s="100"/>
      <c r="G97" s="101"/>
      <c r="H97" s="101"/>
      <c r="I97" s="102"/>
      <c r="J97" s="35"/>
    </row>
    <row r="98" spans="1:10" ht="15" customHeight="1">
      <c r="A98" s="10" t="s">
        <v>2106</v>
      </c>
      <c r="B98" s="15" t="s">
        <v>1423</v>
      </c>
      <c r="C98" s="6" t="s">
        <v>1582</v>
      </c>
      <c r="D98" s="6" t="s">
        <v>917</v>
      </c>
      <c r="E98" s="16" t="s">
        <v>1027</v>
      </c>
      <c r="F98" s="100"/>
      <c r="G98" s="101"/>
      <c r="H98" s="101"/>
      <c r="I98" s="102"/>
      <c r="J98" s="35"/>
    </row>
    <row r="99" spans="1:10" ht="15" customHeight="1">
      <c r="A99" s="10" t="s">
        <v>2107</v>
      </c>
      <c r="B99" s="15" t="s">
        <v>1426</v>
      </c>
      <c r="C99" s="6" t="s">
        <v>1583</v>
      </c>
      <c r="D99" s="6" t="s">
        <v>79</v>
      </c>
      <c r="E99" s="16" t="s">
        <v>1016</v>
      </c>
      <c r="F99" s="100"/>
      <c r="G99" s="101"/>
      <c r="H99" s="101"/>
      <c r="I99" s="102"/>
      <c r="J99" s="35"/>
    </row>
    <row r="100" spans="1:10" ht="15" customHeight="1">
      <c r="A100" s="10" t="s">
        <v>2108</v>
      </c>
      <c r="B100" s="15" t="s">
        <v>1584</v>
      </c>
      <c r="C100" s="6" t="s">
        <v>1585</v>
      </c>
      <c r="D100" s="6" t="s">
        <v>79</v>
      </c>
      <c r="E100" s="16" t="s">
        <v>1002</v>
      </c>
      <c r="F100" s="100"/>
      <c r="G100" s="101"/>
      <c r="H100" s="101"/>
      <c r="I100" s="102"/>
      <c r="J100" s="35"/>
    </row>
    <row r="101" spans="1:10" ht="15" customHeight="1">
      <c r="A101" s="10" t="s">
        <v>2109</v>
      </c>
      <c r="B101" s="15" t="s">
        <v>1060</v>
      </c>
      <c r="C101" s="6" t="s">
        <v>1526</v>
      </c>
      <c r="D101" s="6" t="s">
        <v>1015</v>
      </c>
      <c r="E101" s="16" t="s">
        <v>1586</v>
      </c>
      <c r="F101" s="100"/>
      <c r="G101" s="101"/>
      <c r="H101" s="101"/>
      <c r="I101" s="102"/>
      <c r="J101" s="35"/>
    </row>
    <row r="102" spans="1:10" ht="15" customHeight="1">
      <c r="A102" s="10" t="s">
        <v>1988</v>
      </c>
      <c r="B102" s="15" t="s">
        <v>1429</v>
      </c>
      <c r="C102" s="6" t="s">
        <v>1430</v>
      </c>
      <c r="D102" s="6" t="s">
        <v>6</v>
      </c>
      <c r="E102" s="16" t="s">
        <v>6</v>
      </c>
      <c r="F102" s="100"/>
      <c r="G102" s="101"/>
      <c r="H102" s="101"/>
      <c r="I102" s="102"/>
      <c r="J102" s="35"/>
    </row>
    <row r="103" spans="1:10" ht="15" customHeight="1">
      <c r="A103" s="10"/>
      <c r="B103" s="15"/>
      <c r="C103" s="6"/>
      <c r="D103" s="6"/>
      <c r="E103" s="16"/>
      <c r="F103" s="100"/>
      <c r="G103" s="101"/>
      <c r="H103" s="101"/>
      <c r="I103" s="102"/>
      <c r="J103" s="35"/>
    </row>
    <row r="104" spans="1:10" s="38" customFormat="1" ht="15" customHeight="1">
      <c r="A104" s="9" t="s">
        <v>206</v>
      </c>
      <c r="B104" s="13" t="s">
        <v>0</v>
      </c>
      <c r="C104" s="7" t="s">
        <v>0</v>
      </c>
      <c r="D104" s="7"/>
      <c r="E104" s="14" t="s">
        <v>0</v>
      </c>
      <c r="F104" s="100"/>
      <c r="G104" s="101"/>
      <c r="H104" s="101"/>
      <c r="I104" s="102"/>
    </row>
    <row r="105" spans="1:10" ht="15" customHeight="1">
      <c r="A105" s="10" t="s">
        <v>2033</v>
      </c>
      <c r="B105" s="15" t="s">
        <v>1587</v>
      </c>
      <c r="C105" s="6" t="s">
        <v>1588</v>
      </c>
      <c r="D105" s="50">
        <v>1</v>
      </c>
      <c r="E105" s="16" t="s">
        <v>6</v>
      </c>
      <c r="F105" s="100"/>
      <c r="G105" s="101"/>
      <c r="H105" s="101"/>
      <c r="I105" s="102"/>
      <c r="J105" s="35"/>
    </row>
    <row r="106" spans="1:10" ht="15" customHeight="1">
      <c r="A106" s="10" t="s">
        <v>2113</v>
      </c>
      <c r="B106" s="15" t="s">
        <v>1330</v>
      </c>
      <c r="C106" s="6" t="s">
        <v>1331</v>
      </c>
      <c r="D106" s="6" t="s">
        <v>68</v>
      </c>
      <c r="E106" s="16" t="s">
        <v>13</v>
      </c>
      <c r="F106" s="100"/>
      <c r="G106" s="101"/>
      <c r="H106" s="101"/>
      <c r="I106" s="102"/>
      <c r="J106" s="35"/>
    </row>
    <row r="107" spans="1:10" ht="15" customHeight="1">
      <c r="A107" s="10" t="s">
        <v>2102</v>
      </c>
      <c r="B107" s="15" t="s">
        <v>1589</v>
      </c>
      <c r="C107" s="6" t="s">
        <v>1590</v>
      </c>
      <c r="D107" s="6" t="s">
        <v>86</v>
      </c>
      <c r="E107" s="16" t="s">
        <v>388</v>
      </c>
      <c r="F107" s="100"/>
      <c r="G107" s="101"/>
      <c r="H107" s="101"/>
      <c r="I107" s="102"/>
      <c r="J107" s="35"/>
    </row>
    <row r="108" spans="1:10" ht="15" customHeight="1">
      <c r="A108" s="10" t="s">
        <v>2094</v>
      </c>
      <c r="B108" s="15" t="s">
        <v>1591</v>
      </c>
      <c r="C108" s="6" t="s">
        <v>1592</v>
      </c>
      <c r="D108" s="6" t="s">
        <v>79</v>
      </c>
      <c r="E108" s="16" t="s">
        <v>646</v>
      </c>
      <c r="F108" s="100"/>
      <c r="G108" s="101"/>
      <c r="H108" s="101"/>
      <c r="I108" s="102"/>
      <c r="J108" s="35"/>
    </row>
    <row r="109" spans="1:10" ht="15" customHeight="1">
      <c r="A109" s="10" t="s">
        <v>2114</v>
      </c>
      <c r="B109" s="15" t="s">
        <v>1593</v>
      </c>
      <c r="C109" s="6" t="s">
        <v>1594</v>
      </c>
      <c r="D109" s="6" t="s">
        <v>684</v>
      </c>
      <c r="E109" s="16" t="s">
        <v>983</v>
      </c>
      <c r="F109" s="100"/>
      <c r="G109" s="101"/>
      <c r="H109" s="101"/>
      <c r="I109" s="102"/>
      <c r="J109" s="35"/>
    </row>
    <row r="110" spans="1:10" ht="15" customHeight="1">
      <c r="A110" s="10" t="s">
        <v>2115</v>
      </c>
      <c r="B110" s="15" t="s">
        <v>1595</v>
      </c>
      <c r="C110" s="6" t="s">
        <v>1596</v>
      </c>
      <c r="D110" s="6" t="s">
        <v>1597</v>
      </c>
      <c r="E110" s="16" t="s">
        <v>1019</v>
      </c>
      <c r="F110" s="100"/>
      <c r="G110" s="101"/>
      <c r="H110" s="101"/>
      <c r="I110" s="102"/>
      <c r="J110" s="35"/>
    </row>
    <row r="111" spans="1:10" ht="15" customHeight="1">
      <c r="A111" s="10" t="s">
        <v>2097</v>
      </c>
      <c r="B111" s="15" t="s">
        <v>1598</v>
      </c>
      <c r="C111" s="6" t="s">
        <v>1599</v>
      </c>
      <c r="D111" s="6" t="s">
        <v>1600</v>
      </c>
      <c r="E111" s="16" t="s">
        <v>1601</v>
      </c>
      <c r="F111" s="100"/>
      <c r="G111" s="101"/>
      <c r="H111" s="101"/>
      <c r="I111" s="102"/>
      <c r="J111" s="35"/>
    </row>
    <row r="112" spans="1:10" ht="15" customHeight="1">
      <c r="A112" s="10" t="s">
        <v>2116</v>
      </c>
      <c r="B112" s="15" t="s">
        <v>1602</v>
      </c>
      <c r="C112" s="6" t="s">
        <v>1603</v>
      </c>
      <c r="D112" s="6" t="s">
        <v>1604</v>
      </c>
      <c r="E112" s="16" t="s">
        <v>1551</v>
      </c>
      <c r="F112" s="100"/>
      <c r="G112" s="101"/>
      <c r="H112" s="101"/>
      <c r="I112" s="102"/>
      <c r="J112" s="35"/>
    </row>
    <row r="113" spans="1:10" ht="15" customHeight="1">
      <c r="A113" s="10" t="s">
        <v>2092</v>
      </c>
      <c r="B113" s="68">
        <v>1177</v>
      </c>
      <c r="C113" s="6" t="s">
        <v>2021</v>
      </c>
      <c r="D113" s="6" t="s">
        <v>6</v>
      </c>
      <c r="E113" s="16" t="s">
        <v>6</v>
      </c>
      <c r="F113" s="100"/>
      <c r="G113" s="101"/>
      <c r="H113" s="101"/>
      <c r="I113" s="102"/>
      <c r="J113" s="35"/>
    </row>
    <row r="114" spans="1:10" ht="3.75" customHeight="1">
      <c r="A114" s="10"/>
      <c r="B114" s="39"/>
      <c r="C114" s="40"/>
      <c r="D114" s="40"/>
      <c r="E114" s="42"/>
      <c r="F114" s="100"/>
      <c r="G114" s="101"/>
      <c r="H114" s="101"/>
      <c r="I114" s="102"/>
      <c r="J114" s="3"/>
    </row>
    <row r="115" spans="1:10" ht="15" customHeight="1">
      <c r="A115" s="11" t="s">
        <v>2034</v>
      </c>
      <c r="B115" s="17" t="s">
        <v>1605</v>
      </c>
      <c r="C115" s="8" t="s">
        <v>648</v>
      </c>
      <c r="D115" s="8" t="s">
        <v>6</v>
      </c>
      <c r="E115" s="18" t="s">
        <v>6</v>
      </c>
      <c r="F115" s="100"/>
      <c r="G115" s="101"/>
      <c r="H115" s="101"/>
      <c r="I115" s="102"/>
      <c r="J115" s="35"/>
    </row>
    <row r="116" spans="1:10" ht="15" customHeight="1">
      <c r="A116" s="11"/>
      <c r="B116" s="17"/>
      <c r="C116" s="8"/>
      <c r="D116" s="8"/>
      <c r="E116" s="18"/>
      <c r="F116" s="100"/>
      <c r="G116" s="101"/>
      <c r="H116" s="101"/>
      <c r="I116" s="102"/>
      <c r="J116" s="35"/>
    </row>
    <row r="117" spans="1:10" s="38" customFormat="1" ht="27" customHeight="1">
      <c r="A117" s="9" t="s">
        <v>231</v>
      </c>
      <c r="B117" s="13" t="s">
        <v>0</v>
      </c>
      <c r="C117" s="7" t="s">
        <v>0</v>
      </c>
      <c r="D117" s="7" t="s">
        <v>0</v>
      </c>
      <c r="E117" s="14" t="s">
        <v>0</v>
      </c>
      <c r="F117" s="100"/>
      <c r="G117" s="101"/>
      <c r="H117" s="101"/>
      <c r="I117" s="102"/>
    </row>
    <row r="118" spans="1:10" ht="25.5" customHeight="1">
      <c r="A118" s="10" t="s">
        <v>2029</v>
      </c>
      <c r="B118" s="15" t="s">
        <v>1606</v>
      </c>
      <c r="C118" s="6" t="s">
        <v>1607</v>
      </c>
      <c r="D118" s="50">
        <v>1</v>
      </c>
      <c r="E118" s="16" t="s">
        <v>6</v>
      </c>
      <c r="F118" s="100"/>
      <c r="G118" s="101"/>
      <c r="H118" s="101"/>
      <c r="I118" s="102"/>
      <c r="J118" s="35"/>
    </row>
    <row r="119" spans="1:10" ht="15" customHeight="1">
      <c r="A119" s="10" t="s">
        <v>2117</v>
      </c>
      <c r="B119" s="15" t="s">
        <v>1608</v>
      </c>
      <c r="C119" s="6" t="s">
        <v>1609</v>
      </c>
      <c r="D119" s="6" t="s">
        <v>177</v>
      </c>
      <c r="E119" s="16" t="s">
        <v>1016</v>
      </c>
      <c r="F119" s="100"/>
      <c r="G119" s="101"/>
      <c r="H119" s="101"/>
      <c r="I119" s="102"/>
      <c r="J119" s="35"/>
    </row>
    <row r="120" spans="1:10" ht="15" customHeight="1">
      <c r="A120" s="10" t="s">
        <v>2112</v>
      </c>
      <c r="B120" s="15" t="s">
        <v>1610</v>
      </c>
      <c r="C120" s="6" t="s">
        <v>1611</v>
      </c>
      <c r="D120" s="6" t="s">
        <v>331</v>
      </c>
      <c r="E120" s="16" t="s">
        <v>1002</v>
      </c>
      <c r="F120" s="100"/>
      <c r="G120" s="101"/>
      <c r="H120" s="101"/>
      <c r="I120" s="102"/>
      <c r="J120" s="35"/>
    </row>
    <row r="121" spans="1:10" ht="15" customHeight="1">
      <c r="A121" s="10" t="s">
        <v>2106</v>
      </c>
      <c r="B121" s="15" t="s">
        <v>1612</v>
      </c>
      <c r="C121" s="6" t="s">
        <v>1001</v>
      </c>
      <c r="D121" s="6" t="s">
        <v>1405</v>
      </c>
      <c r="E121" s="16" t="s">
        <v>1062</v>
      </c>
      <c r="F121" s="100"/>
      <c r="G121" s="101"/>
      <c r="H121" s="101"/>
      <c r="I121" s="102"/>
      <c r="J121" s="35"/>
    </row>
    <row r="122" spans="1:10" ht="15" customHeight="1">
      <c r="A122" s="10" t="s">
        <v>2107</v>
      </c>
      <c r="B122" s="15" t="s">
        <v>1613</v>
      </c>
      <c r="C122" s="6" t="s">
        <v>640</v>
      </c>
      <c r="D122" s="6" t="s">
        <v>1614</v>
      </c>
      <c r="E122" s="16" t="s">
        <v>983</v>
      </c>
      <c r="F122" s="100"/>
      <c r="G122" s="101"/>
      <c r="H122" s="101"/>
      <c r="I122" s="102"/>
      <c r="J122" s="35"/>
    </row>
    <row r="123" spans="1:10" ht="15" customHeight="1">
      <c r="A123" s="10" t="s">
        <v>2108</v>
      </c>
      <c r="B123" s="15" t="s">
        <v>1615</v>
      </c>
      <c r="C123" s="6" t="s">
        <v>1616</v>
      </c>
      <c r="D123" s="6" t="s">
        <v>618</v>
      </c>
      <c r="E123" s="16" t="s">
        <v>1062</v>
      </c>
      <c r="F123" s="100"/>
      <c r="G123" s="101"/>
      <c r="H123" s="101"/>
      <c r="I123" s="102"/>
      <c r="J123" s="35"/>
    </row>
    <row r="124" spans="1:10" ht="15" customHeight="1">
      <c r="A124" s="10" t="s">
        <v>2109</v>
      </c>
      <c r="B124" s="15" t="s">
        <v>1617</v>
      </c>
      <c r="C124" s="6" t="s">
        <v>1618</v>
      </c>
      <c r="D124" s="6" t="s">
        <v>180</v>
      </c>
      <c r="E124" s="16" t="s">
        <v>1601</v>
      </c>
      <c r="F124" s="100"/>
      <c r="G124" s="101"/>
      <c r="H124" s="101"/>
      <c r="I124" s="102"/>
      <c r="J124" s="35"/>
    </row>
    <row r="125" spans="1:10" ht="15" customHeight="1" thickBot="1">
      <c r="A125" s="12" t="s">
        <v>1988</v>
      </c>
      <c r="B125" s="19" t="s">
        <v>1619</v>
      </c>
      <c r="C125" s="20" t="s">
        <v>1620</v>
      </c>
      <c r="D125" s="20" t="s">
        <v>6</v>
      </c>
      <c r="E125" s="21" t="s">
        <v>6</v>
      </c>
      <c r="F125" s="103"/>
      <c r="G125" s="104"/>
      <c r="H125" s="104"/>
      <c r="I125" s="105"/>
      <c r="J125" s="35"/>
    </row>
    <row r="126" spans="1:10" ht="15" customHeight="1">
      <c r="B126" s="1" t="s">
        <v>0</v>
      </c>
      <c r="C126" s="5"/>
      <c r="D126" s="5"/>
      <c r="E126" s="5"/>
      <c r="F126" s="3"/>
      <c r="G126" s="4"/>
      <c r="H126" s="4"/>
    </row>
    <row r="127" spans="1:10" ht="15" customHeight="1">
      <c r="A127" s="1" t="s">
        <v>1973</v>
      </c>
      <c r="C127" s="1"/>
      <c r="D127" s="5"/>
      <c r="E127" s="5"/>
      <c r="F127" s="1"/>
      <c r="G127" s="1"/>
      <c r="H127" s="35"/>
      <c r="I127" s="43"/>
      <c r="J127" s="35"/>
    </row>
    <row r="128" spans="1:10" ht="15" customHeight="1">
      <c r="A128" s="3" t="s">
        <v>1986</v>
      </c>
      <c r="C128" s="1"/>
      <c r="D128" s="5"/>
      <c r="E128" s="5"/>
      <c r="F128" s="1"/>
      <c r="G128" s="1"/>
      <c r="H128" s="35"/>
      <c r="I128" s="43"/>
      <c r="J128" s="35"/>
    </row>
    <row r="129" spans="1:10" ht="27.75" customHeight="1">
      <c r="A129" s="94" t="s">
        <v>2054</v>
      </c>
      <c r="B129" s="95"/>
      <c r="C129" s="95"/>
      <c r="D129" s="95"/>
      <c r="E129" s="95"/>
      <c r="F129" s="96"/>
      <c r="G129" s="96"/>
      <c r="H129" s="96"/>
      <c r="I129" s="43"/>
      <c r="J129" s="35"/>
    </row>
    <row r="130" spans="1:10" ht="15">
      <c r="A130" s="65"/>
      <c r="B130" s="66"/>
      <c r="C130" s="66"/>
      <c r="D130" s="66"/>
      <c r="E130" s="66"/>
      <c r="F130" s="1"/>
      <c r="G130" s="1"/>
      <c r="H130" s="35"/>
      <c r="I130" s="43"/>
      <c r="J130" s="35"/>
    </row>
    <row r="131" spans="1:10" ht="15" customHeight="1">
      <c r="A131" s="44" t="s">
        <v>1974</v>
      </c>
      <c r="C131" s="1"/>
      <c r="D131" s="5"/>
      <c r="E131" s="5"/>
      <c r="F131" s="1"/>
      <c r="G131" s="1"/>
      <c r="H131" s="35"/>
      <c r="I131" s="43"/>
      <c r="J131" s="35"/>
    </row>
    <row r="132" spans="1:10" ht="15" customHeight="1">
      <c r="A132" s="45" t="s">
        <v>1975</v>
      </c>
      <c r="C132" s="36"/>
      <c r="D132" s="36"/>
      <c r="E132" s="5"/>
      <c r="F132" s="1"/>
      <c r="G132" s="1"/>
      <c r="H132" s="35"/>
      <c r="I132" s="43"/>
      <c r="J132" s="35"/>
    </row>
    <row r="133" spans="1:10" ht="15" customHeight="1">
      <c r="A133" s="45" t="s">
        <v>1976</v>
      </c>
      <c r="C133" s="1"/>
      <c r="D133" s="5"/>
      <c r="E133" s="5"/>
      <c r="G133" s="35"/>
      <c r="H133" s="35"/>
      <c r="I133" s="43"/>
      <c r="J133" s="35"/>
    </row>
    <row r="134" spans="1:10" ht="15" customHeight="1">
      <c r="A134" s="45" t="s">
        <v>1977</v>
      </c>
      <c r="C134" s="1"/>
      <c r="D134" s="5"/>
      <c r="E134" s="5"/>
      <c r="G134" s="35"/>
      <c r="H134" s="35"/>
      <c r="I134" s="43"/>
      <c r="J134" s="35"/>
    </row>
    <row r="135" spans="1:10" ht="15" customHeight="1">
      <c r="A135" s="36"/>
      <c r="C135" s="35"/>
      <c r="D135" s="35"/>
      <c r="E135" s="35"/>
      <c r="G135" s="35"/>
      <c r="H135" s="35"/>
      <c r="I135" s="43"/>
      <c r="J135" s="35"/>
    </row>
    <row r="136" spans="1:10" ht="15" customHeight="1">
      <c r="A136" s="46" t="s">
        <v>1978</v>
      </c>
      <c r="C136" s="35"/>
      <c r="D136" s="35"/>
      <c r="E136" s="35"/>
      <c r="G136" s="35"/>
      <c r="H136" s="35"/>
      <c r="I136" s="43"/>
      <c r="J136" s="35"/>
    </row>
    <row r="137" spans="1:10" ht="15" customHeight="1">
      <c r="A137" s="47" t="s">
        <v>1979</v>
      </c>
      <c r="C137" s="35"/>
      <c r="D137" s="35"/>
      <c r="E137" s="35"/>
      <c r="G137" s="35"/>
      <c r="H137" s="35"/>
      <c r="I137" s="43"/>
      <c r="J137" s="35"/>
    </row>
    <row r="138" spans="1:10" ht="15" customHeight="1">
      <c r="A138" s="47" t="s">
        <v>1980</v>
      </c>
      <c r="C138" s="35"/>
      <c r="D138" s="35"/>
      <c r="E138" s="35"/>
      <c r="G138" s="35"/>
      <c r="H138" s="35"/>
      <c r="I138" s="43"/>
      <c r="J138" s="35"/>
    </row>
    <row r="139" spans="1:10" ht="15" customHeight="1">
      <c r="A139" s="47" t="s">
        <v>1981</v>
      </c>
      <c r="C139" s="35"/>
      <c r="D139" s="35"/>
      <c r="E139" s="35"/>
      <c r="G139" s="35"/>
      <c r="H139" s="35"/>
      <c r="I139" s="43"/>
      <c r="J139" s="35"/>
    </row>
    <row r="140" spans="1:10" ht="15" customHeight="1">
      <c r="A140" s="47" t="s">
        <v>1982</v>
      </c>
      <c r="C140" s="35"/>
      <c r="D140" s="35"/>
      <c r="E140" s="35"/>
      <c r="G140" s="35"/>
      <c r="H140" s="35"/>
      <c r="I140" s="43"/>
      <c r="J140" s="35"/>
    </row>
    <row r="141" spans="1:10" ht="15" customHeight="1">
      <c r="A141" s="47" t="s">
        <v>1983</v>
      </c>
      <c r="C141" s="35"/>
      <c r="D141" s="35"/>
      <c r="E141" s="35"/>
      <c r="G141" s="35"/>
      <c r="H141" s="35"/>
      <c r="I141" s="43"/>
      <c r="J141" s="35"/>
    </row>
    <row r="142" spans="1:10" ht="15" customHeight="1">
      <c r="A142" s="47" t="s">
        <v>1984</v>
      </c>
      <c r="C142" s="93"/>
      <c r="D142" s="35"/>
      <c r="E142" s="35"/>
      <c r="G142" s="35"/>
      <c r="H142" s="35"/>
      <c r="I142" s="43"/>
      <c r="J142" s="35"/>
    </row>
    <row r="143" spans="1:10" ht="20.25" customHeight="1">
      <c r="B143" s="1"/>
      <c r="C143" s="93"/>
      <c r="D143" s="5"/>
      <c r="E143" s="5"/>
    </row>
    <row r="144" spans="1:10" ht="20.25" customHeight="1">
      <c r="B144" s="1" t="s">
        <v>0</v>
      </c>
      <c r="C144" s="93"/>
      <c r="D144" s="5"/>
      <c r="E144" s="5"/>
    </row>
    <row r="145" spans="2:5" ht="20.25" customHeight="1">
      <c r="B145" s="1"/>
      <c r="C145" s="93"/>
      <c r="D145" s="5"/>
      <c r="E145" s="5"/>
    </row>
    <row r="146" spans="2:5" ht="20.25" customHeight="1">
      <c r="B146" s="1" t="s">
        <v>0</v>
      </c>
      <c r="C146" s="93"/>
      <c r="D146" s="5"/>
      <c r="E146" s="5"/>
    </row>
    <row r="147" spans="2:5" ht="409.5" customHeight="1">
      <c r="B147" s="1"/>
      <c r="C147" s="93"/>
      <c r="D147" s="5"/>
      <c r="E147" s="5"/>
    </row>
  </sheetData>
  <mergeCells count="11">
    <mergeCell ref="F54:I83"/>
    <mergeCell ref="H4:I4"/>
    <mergeCell ref="A4:A5"/>
    <mergeCell ref="B4:E4"/>
    <mergeCell ref="F4:G4"/>
    <mergeCell ref="C144:C145"/>
    <mergeCell ref="C146:C147"/>
    <mergeCell ref="C142:C143"/>
    <mergeCell ref="F16:I17"/>
    <mergeCell ref="A129:H129"/>
    <mergeCell ref="F85:I125"/>
  </mergeCells>
  <pageMargins left="0.25" right="0.2" top="0.25" bottom="0.2" header="0.05" footer="0.05"/>
  <pageSetup scale="77" fitToHeight="50" orientation="landscape" r:id="rId1"/>
  <rowBreaks count="3" manualBreakCount="3">
    <brk id="46" max="8" man="1"/>
    <brk id="83" max="8" man="1"/>
    <brk id="1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About the Data</vt:lpstr>
      <vt:lpstr>Total Population</vt:lpstr>
      <vt:lpstr>Hispanic</vt:lpstr>
      <vt:lpstr>White</vt:lpstr>
      <vt:lpstr>Black</vt:lpstr>
      <vt:lpstr>AIAN</vt:lpstr>
      <vt:lpstr>Asian</vt:lpstr>
      <vt:lpstr>NHOPI</vt:lpstr>
      <vt:lpstr>Some Other Race</vt:lpstr>
      <vt:lpstr>Two or More Races</vt:lpstr>
      <vt:lpstr>AIAN!Print_Area</vt:lpstr>
      <vt:lpstr>Asian!Print_Area</vt:lpstr>
      <vt:lpstr>Black!Print_Area</vt:lpstr>
      <vt:lpstr>Hispanic!Print_Area</vt:lpstr>
      <vt:lpstr>NHOPI!Print_Area</vt:lpstr>
      <vt:lpstr>'Some Other Race'!Print_Area</vt:lpstr>
      <vt:lpstr>'Total Population'!Print_Area</vt:lpstr>
      <vt:lpstr>'Two or More Races'!Print_Area</vt:lpstr>
      <vt:lpstr>White!Print_Area</vt:lpstr>
      <vt:lpstr>AIAN!Print_Titles</vt:lpstr>
      <vt:lpstr>Asian!Print_Titles</vt:lpstr>
      <vt:lpstr>Black!Print_Titles</vt:lpstr>
      <vt:lpstr>Hispanic!Print_Titles</vt:lpstr>
      <vt:lpstr>NHOPI!Print_Titles</vt:lpstr>
      <vt:lpstr>'Some Other Race'!Print_Titles</vt:lpstr>
      <vt:lpstr>'Total Population'!Print_Titles</vt:lpstr>
      <vt:lpstr>'Two or More Races'!Print_Titles</vt:lpstr>
      <vt:lpstr>White!Print_Titles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Duong</dc:creator>
  <cp:lastModifiedBy>Turak, Robert</cp:lastModifiedBy>
  <cp:lastPrinted>2012-05-29T21:53:11Z</cp:lastPrinted>
  <dcterms:created xsi:type="dcterms:W3CDTF">2012-05-23T17:26:33Z</dcterms:created>
  <dcterms:modified xsi:type="dcterms:W3CDTF">2021-10-11T05:48:51Z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431088636</vt:i4>
  </property>
  <property fmtid="{D5CDD505-2E9C-101B-9397-08002B2CF9AE}" pid="3" name="_NewReviewCycle">
    <vt:lpwstr/>
  </property>
  <property fmtid="{D5CDD505-2E9C-101B-9397-08002B2CF9AE}" pid="4" name="_EmailSubject">
    <vt:lpwstr/>
  </property>
  <property fmtid="{D5CDD505-2E9C-101B-9397-08002B2CF9AE}" pid="5" name="_AuthorEmail">
    <vt:lpwstr>Karen.Duong@dof.ca.gov</vt:lpwstr>
  </property>
  <property fmtid="{D5CDD505-2E9C-101B-9397-08002B2CF9AE}" pid="6" name="_AuthorEmailDisplayName">
    <vt:lpwstr>Duong, Karen</vt:lpwstr>
  </property>
  <property fmtid="{D5CDD505-2E9C-101B-9397-08002B2CF9AE}" pid="7" name="_ReviewingToolsShownOnce">
    <vt:lpwstr/>
  </property>
  <property fmtid="{D5CDD505-2E9C-101B-9397-08002B2CF9AE}" pid="8" name="SV_QUERY_LIST_4F35BF76-6C0D-4D9B-82B2-816C12CF3733">
    <vt:lpwstr>empty_477D106A-C0D6-4607-AEBD-E2C9D60EA279</vt:lpwstr>
  </property>
</Properties>
</file>